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CA55" i="1"/>
  <c r="BZ55"/>
  <c r="CB55" s="1"/>
  <c r="CC55" s="1"/>
  <c r="CB52"/>
  <c r="CE52" s="1"/>
  <c r="CA52"/>
  <c r="CD52" s="1"/>
  <c r="BZ52"/>
  <c r="CC52" s="1"/>
  <c r="CD51"/>
  <c r="CB51"/>
  <c r="CE51" s="1"/>
  <c r="CA51"/>
  <c r="BZ51"/>
  <c r="CC51" s="1"/>
  <c r="CB50"/>
  <c r="CE50" s="1"/>
  <c r="CA50"/>
  <c r="CD50" s="1"/>
  <c r="BZ50"/>
  <c r="CC50" s="1"/>
  <c r="CD49"/>
  <c r="CB49"/>
  <c r="CE49" s="1"/>
  <c r="CA49"/>
  <c r="BZ49"/>
  <c r="CC49" s="1"/>
  <c r="CB48"/>
  <c r="CE48" s="1"/>
  <c r="CA48"/>
  <c r="CD48" s="1"/>
  <c r="BZ48"/>
  <c r="CC48" s="1"/>
  <c r="CD47"/>
  <c r="CB47"/>
  <c r="CE47" s="1"/>
  <c r="CA47"/>
  <c r="BZ47"/>
  <c r="CC47" s="1"/>
  <c r="CB46"/>
  <c r="CE46" s="1"/>
  <c r="CA46"/>
  <c r="CD46" s="1"/>
  <c r="BZ46"/>
  <c r="CC46" s="1"/>
  <c r="CD45"/>
  <c r="CB45"/>
  <c r="CE45" s="1"/>
  <c r="CA45"/>
  <c r="BZ45"/>
  <c r="CC45" s="1"/>
  <c r="CB44"/>
  <c r="CE44" s="1"/>
  <c r="CA44"/>
  <c r="CD44" s="1"/>
  <c r="BZ44"/>
  <c r="CC44" s="1"/>
  <c r="CD43"/>
  <c r="CB43"/>
  <c r="CE43" s="1"/>
  <c r="CA43"/>
  <c r="BZ43"/>
  <c r="CC43" s="1"/>
  <c r="CB42"/>
  <c r="CE42" s="1"/>
  <c r="CA42"/>
  <c r="CD42" s="1"/>
  <c r="BZ42"/>
  <c r="CC42" s="1"/>
  <c r="CD41"/>
  <c r="CB41"/>
  <c r="CE41" s="1"/>
  <c r="CA41"/>
  <c r="BZ41"/>
  <c r="CC41" s="1"/>
  <c r="CB40"/>
  <c r="CE40" s="1"/>
  <c r="CA40"/>
  <c r="CD40" s="1"/>
  <c r="BZ40"/>
  <c r="CC40" s="1"/>
  <c r="CD39"/>
  <c r="CB39"/>
  <c r="CE39" s="1"/>
  <c r="CA39"/>
  <c r="BZ39"/>
  <c r="CC39" s="1"/>
  <c r="CB38"/>
  <c r="CE38" s="1"/>
  <c r="CA38"/>
  <c r="CD38" s="1"/>
  <c r="BZ38"/>
  <c r="CC38" s="1"/>
  <c r="CD37"/>
  <c r="CB37"/>
  <c r="CE37" s="1"/>
  <c r="CA37"/>
  <c r="BZ37"/>
  <c r="CC37" s="1"/>
  <c r="CB36"/>
  <c r="CE36" s="1"/>
  <c r="CA36"/>
  <c r="CD36" s="1"/>
  <c r="BZ36"/>
  <c r="CC36" s="1"/>
  <c r="CD35"/>
  <c r="CB35"/>
  <c r="CE35" s="1"/>
  <c r="CA35"/>
  <c r="BZ35"/>
  <c r="CC35" s="1"/>
  <c r="CB34"/>
  <c r="CE34" s="1"/>
  <c r="CA34"/>
  <c r="CD34" s="1"/>
  <c r="BZ34"/>
  <c r="CC34" s="1"/>
  <c r="CD33"/>
  <c r="CB33"/>
  <c r="CE33" s="1"/>
  <c r="CA33"/>
  <c r="BZ33"/>
  <c r="CC33" s="1"/>
  <c r="CB32"/>
  <c r="CE32" s="1"/>
  <c r="CA32"/>
  <c r="CD32" s="1"/>
  <c r="BZ32"/>
  <c r="CC32" s="1"/>
  <c r="CD31"/>
  <c r="CB31"/>
  <c r="CE31" s="1"/>
  <c r="CA31"/>
  <c r="BZ31"/>
  <c r="CC31" s="1"/>
  <c r="CB30"/>
  <c r="CE30" s="1"/>
  <c r="CA30"/>
  <c r="CD30" s="1"/>
  <c r="BZ30"/>
  <c r="CC30" s="1"/>
  <c r="CD29"/>
  <c r="CB29"/>
  <c r="CE29" s="1"/>
  <c r="CA29"/>
  <c r="BZ29"/>
  <c r="CC29" s="1"/>
  <c r="CB28"/>
  <c r="CE28" s="1"/>
  <c r="CA28"/>
  <c r="CD28" s="1"/>
  <c r="BZ28"/>
  <c r="CC28" s="1"/>
  <c r="CD27"/>
  <c r="CB27"/>
  <c r="CE27" s="1"/>
  <c r="CA27"/>
  <c r="BZ27"/>
  <c r="CC27" s="1"/>
  <c r="CB26"/>
  <c r="CE26" s="1"/>
  <c r="CA26"/>
  <c r="CD26" s="1"/>
  <c r="BZ26"/>
  <c r="CC26" s="1"/>
  <c r="CD25"/>
  <c r="CB25"/>
  <c r="CE25" s="1"/>
  <c r="CE53" s="1"/>
  <c r="CA25"/>
  <c r="CA53" s="1"/>
  <c r="BZ25"/>
  <c r="CC25" s="1"/>
  <c r="CC53" l="1"/>
  <c r="CD53"/>
  <c r="CB53"/>
  <c r="BZ53"/>
</calcChain>
</file>

<file path=xl/sharedStrings.xml><?xml version="1.0" encoding="utf-8"?>
<sst xmlns="http://schemas.openxmlformats.org/spreadsheetml/2006/main" count="531" uniqueCount="175">
  <si>
    <t>Отчёт о теплопотреблении по приборам УУТЭ за Март 2015 г.</t>
  </si>
  <si>
    <t/>
  </si>
  <si>
    <t>Абонент:</t>
  </si>
  <si>
    <t>Договор:</t>
  </si>
  <si>
    <t>5348.036.1 от 02.07.2007</t>
  </si>
  <si>
    <t>Телефон:</t>
  </si>
  <si>
    <t>8-967-340-2390</t>
  </si>
  <si>
    <t>Узел учёта:</t>
  </si>
  <si>
    <t>ИТП №2</t>
  </si>
  <si>
    <t>Адрес:</t>
  </si>
  <si>
    <t>Санкт-Петербург, ул. Есенина, д.15 к.1, ИТП 2</t>
  </si>
  <si>
    <t>Строительный Адрес:</t>
  </si>
  <si>
    <t>Код УУТЭ:</t>
  </si>
  <si>
    <t>020173</t>
  </si>
  <si>
    <t>Обслуживающая организация:</t>
  </si>
  <si>
    <t>ООО "ЖКС №2 Выборгского района"</t>
  </si>
  <si>
    <t>Рассматривать совместно с УУТЭ:</t>
  </si>
  <si>
    <t>Источник:</t>
  </si>
  <si>
    <t>Котельная "Парнас"</t>
  </si>
  <si>
    <t>Схема подключения:</t>
  </si>
  <si>
    <t>Открытая, Зависимая, 2-хтрубная</t>
  </si>
  <si>
    <t>График:</t>
  </si>
  <si>
    <t>150/70</t>
  </si>
  <si>
    <t>Установленные приборы:</t>
  </si>
  <si>
    <t>Часовые и суточные архивы в файлах:</t>
  </si>
  <si>
    <t>Вычислитель:</t>
  </si>
  <si>
    <t>ТСРВ-024М №800054</t>
  </si>
  <si>
    <t>Режим (схема):</t>
  </si>
  <si>
    <t>1 - Открытый с ГВС</t>
  </si>
  <si>
    <t>Приборы УУТЭ поверены до:</t>
  </si>
  <si>
    <t>27.03.2017</t>
  </si>
  <si>
    <t>Tхв= 0,5 °C</t>
  </si>
  <si>
    <t>Подающий тр.(M1):</t>
  </si>
  <si>
    <t>расходомер:</t>
  </si>
  <si>
    <t>ВЗЛЕТ ЭРСВ-40 №880963</t>
  </si>
  <si>
    <t>Gmin=</t>
  </si>
  <si>
    <t>Gmax=</t>
  </si>
  <si>
    <t>Термопреобразователь:</t>
  </si>
  <si>
    <t>ТПС-500П №906189</t>
  </si>
  <si>
    <t>Преобразователь давления:</t>
  </si>
  <si>
    <t>СДВ-И-2,5-1,6 №16534</t>
  </si>
  <si>
    <t>Обратный тр.(M2):</t>
  </si>
  <si>
    <t>ВЗЛЕТ ЭРСВ-40 №880503</t>
  </si>
  <si>
    <t xml:space="preserve">ТПС-500П №911030 </t>
  </si>
  <si>
    <t>СДВ-И-2,5-1,6 №16535</t>
  </si>
  <si>
    <t>Тр. ГВС(M3):</t>
  </si>
  <si>
    <t>ВЗЛЕТ ЭРСВ-25 №880749</t>
  </si>
  <si>
    <t>ТПС-500П</t>
  </si>
  <si>
    <t>Тр. циркуляции ГВС(M4):</t>
  </si>
  <si>
    <t>Тр.подпитки(V5):</t>
  </si>
  <si>
    <t>Расчётный алгоритм:</t>
  </si>
  <si>
    <t>зима:</t>
  </si>
  <si>
    <t>Qо=M1(h1-hхв)-M2(h2-hхв)</t>
  </si>
  <si>
    <t>лето:</t>
  </si>
  <si>
    <t>Qг=M1(h1-hхв)+M2(h2-hхв)</t>
  </si>
  <si>
    <t>Договорные нагрузки, Гкал/ч:</t>
  </si>
  <si>
    <t>Qот.=</t>
  </si>
  <si>
    <t>0,6265</t>
  </si>
  <si>
    <t>Qвент.=</t>
  </si>
  <si>
    <t>Qтех.=</t>
  </si>
  <si>
    <t>Qтех.гвс=</t>
  </si>
  <si>
    <t>Qгвс=</t>
  </si>
  <si>
    <t>0,10241</t>
  </si>
  <si>
    <t>Договорные нагрузки (ср.час), Гкал/ч:</t>
  </si>
  <si>
    <t>Qтех.гвс.ср.=</t>
  </si>
  <si>
    <t>Qгвс.ср=</t>
  </si>
  <si>
    <t>Договорные расходы (ср.сут.), т/сут:</t>
  </si>
  <si>
    <t>Gот.=</t>
  </si>
  <si>
    <t>187,9</t>
  </si>
  <si>
    <t>Gвент.=</t>
  </si>
  <si>
    <t>Gтех.=</t>
  </si>
  <si>
    <t>Gтех.гвс=</t>
  </si>
  <si>
    <t>Gгвс=</t>
  </si>
  <si>
    <t>37,813</t>
  </si>
  <si>
    <t>Gгвс.м=</t>
  </si>
  <si>
    <t>Константные значения:</t>
  </si>
  <si>
    <t>P1=</t>
  </si>
  <si>
    <t>P2=</t>
  </si>
  <si>
    <t>P3=</t>
  </si>
  <si>
    <t>P4=</t>
  </si>
  <si>
    <t>P5=</t>
  </si>
  <si>
    <t>t1=</t>
  </si>
  <si>
    <t>t2=</t>
  </si>
  <si>
    <t>t3=</t>
  </si>
  <si>
    <t>t4=</t>
  </si>
  <si>
    <t>t5=</t>
  </si>
  <si>
    <t>Фактическое потребление за предыдущий отчётный период</t>
  </si>
  <si>
    <t>Контрольные данные</t>
  </si>
  <si>
    <t>Общее теплопотребление</t>
  </si>
  <si>
    <t>Учёт отопление (ТВ-1)</t>
  </si>
  <si>
    <t>Учёт ГВС (ТВ-2)</t>
  </si>
  <si>
    <t>Дата</t>
  </si>
  <si>
    <t>Ти</t>
  </si>
  <si>
    <t>НС</t>
  </si>
  <si>
    <t>M1</t>
  </si>
  <si>
    <t>M2</t>
  </si>
  <si>
    <t>dM</t>
  </si>
  <si>
    <t>T1</t>
  </si>
  <si>
    <t>T2</t>
  </si>
  <si>
    <t>dT</t>
  </si>
  <si>
    <t>P1</t>
  </si>
  <si>
    <t>P2</t>
  </si>
  <si>
    <t>Qотопл</t>
  </si>
  <si>
    <t>M3</t>
  </si>
  <si>
    <t>M4</t>
  </si>
  <si>
    <t>V3</t>
  </si>
  <si>
    <t>V4</t>
  </si>
  <si>
    <t>dV
(излив)</t>
  </si>
  <si>
    <t>V
подпит</t>
  </si>
  <si>
    <t>T3</t>
  </si>
  <si>
    <t>T4</t>
  </si>
  <si>
    <t>Qгвс
общ</t>
  </si>
  <si>
    <t>Qгвс 
изл.</t>
  </si>
  <si>
    <t>Qтех.
гвс</t>
  </si>
  <si>
    <t>Qобщ.
от+гвс</t>
  </si>
  <si>
    <t>ч</t>
  </si>
  <si>
    <t>т</t>
  </si>
  <si>
    <t>°C</t>
  </si>
  <si>
    <t>кгс/см²</t>
  </si>
  <si>
    <t>Гкал</t>
  </si>
  <si>
    <t>м³</t>
  </si>
  <si>
    <t>24.02.15</t>
  </si>
  <si>
    <t>1</t>
  </si>
  <si>
    <t>25.02.15</t>
  </si>
  <si>
    <t>26.02.15</t>
  </si>
  <si>
    <t>27.02.15</t>
  </si>
  <si>
    <t>28.02.15</t>
  </si>
  <si>
    <t>01.03.15</t>
  </si>
  <si>
    <t>02.03.15</t>
  </si>
  <si>
    <t>03.03.15</t>
  </si>
  <si>
    <t>04.03.15</t>
  </si>
  <si>
    <t>05.03.15</t>
  </si>
  <si>
    <t>06.03.15</t>
  </si>
  <si>
    <t>07.03.15</t>
  </si>
  <si>
    <t>08.03.15</t>
  </si>
  <si>
    <t>09.03.15</t>
  </si>
  <si>
    <t>10.03.15</t>
  </si>
  <si>
    <t>11.03.15</t>
  </si>
  <si>
    <t>12.03.15</t>
  </si>
  <si>
    <t>13.03.15</t>
  </si>
  <si>
    <t>14.03.15</t>
  </si>
  <si>
    <t>15.03.15</t>
  </si>
  <si>
    <t>16.03.15</t>
  </si>
  <si>
    <t>17.03.15</t>
  </si>
  <si>
    <t>18.03.15</t>
  </si>
  <si>
    <t>19.03.15</t>
  </si>
  <si>
    <t>20.03.15</t>
  </si>
  <si>
    <t>21.03.15</t>
  </si>
  <si>
    <t>22.03.15</t>
  </si>
  <si>
    <t>23.03.15</t>
  </si>
  <si>
    <t>Среднее</t>
  </si>
  <si>
    <t>Итого</t>
  </si>
  <si>
    <t>Показания счётчиков на момент снятия данных:</t>
  </si>
  <si>
    <t>Дата, время</t>
  </si>
  <si>
    <t>24.02.2015 0:00:00</t>
  </si>
  <si>
    <t>24.03.2015 0:00:00</t>
  </si>
  <si>
    <t>Период расчёта по cреднему: с  по  дней/час</t>
  </si>
  <si>
    <t>Количество тепловой энергии, рассчитанное по среднему: Qобщ.от+гвс=__________Гкал; Qизл.=__________Гкал</t>
  </si>
  <si>
    <t>Объём теплоносителя, рассчитанный по среднему:  Vизл.=__________м³</t>
  </si>
  <si>
    <t>Период расчёта по договору: с  по</t>
  </si>
  <si>
    <t>Период превышения t2:  с  по</t>
  </si>
  <si>
    <t>Корректировка на температуру холодной воды:  Tхв= 0.50 °C  Qхв=0.34 Гкал</t>
  </si>
  <si>
    <t>Итого по приборам учёта:  Qобщ.от+гвс= 151.55 Гкал; Qизл.= 41.58 Гкал  с учётом корректировок: Qобщ.от+гвс= 151.21 Гкал; Qизл.= 41.24 Гкал</t>
  </si>
  <si>
    <t>Итого по приборам учёта:  Vизл.= 696.53 м³  с учётом корректировок: Vизл.= 696.53 м³</t>
  </si>
  <si>
    <t>Инженер ОПУ района филиала "Энергосбыт" ГУП "ТЭК СПб"</t>
  </si>
  <si>
    <t>/</t>
  </si>
  <si>
    <t>Отвественный за учёт тепловой энергии (от абонента)</t>
  </si>
  <si>
    <t>Акт</t>
  </si>
  <si>
    <t>Март 2015 г.</t>
  </si>
  <si>
    <t>Мы, нижеподписавшиеся: представитель энергоснабжающей организации ГУП «ТЭК СПб» (Ф.И.О.)________________________________ и представитель абонента , расположенного по адресу: Санкт-Петербург, ул. Есенина, д.15 к.1, ИТП 2, составили настоящий акт в том, что за Март 2015 г. по договору теплоснабжения №5348.036.1 от 02.07.2007 энергоснабжающая организация отпустила, а абонент принял тепловую энергию и теплоноситель в горячей воде в количестве:</t>
  </si>
  <si>
    <t>Количество потреблённой тепловой энергии:</t>
  </si>
  <si>
    <t>Количество потреблённой тепловой энергии ГВС:</t>
  </si>
  <si>
    <t>Объём потреблённого теплоносителя:</t>
  </si>
  <si>
    <t>Представитель абонента</t>
  </si>
  <si>
    <t>Представитель ГУП «ТЭК СПб»</t>
  </si>
</sst>
</file>

<file path=xl/styles.xml><?xml version="1.0" encoding="utf-8"?>
<styleSheet xmlns="http://schemas.openxmlformats.org/spreadsheetml/2006/main">
  <numFmts count="3">
    <numFmt numFmtId="164" formatCode="#,##0.000;\-#,##0.000"/>
    <numFmt numFmtId="165" formatCode="#,##0.0;\-#,##0.0"/>
    <numFmt numFmtId="166" formatCode="#,##0.00;\-#,##0.00"/>
  </numFmts>
  <fonts count="8">
    <font>
      <sz val="11"/>
      <color theme="1"/>
      <name val="Calibri"/>
      <family val="2"/>
      <charset val="204"/>
      <scheme val="minor"/>
    </font>
    <font>
      <b/>
      <sz val="8"/>
      <color indexed="8"/>
      <name val="Arial"/>
      <family val="2"/>
      <charset val="204"/>
    </font>
    <font>
      <sz val="5"/>
      <color indexed="8"/>
      <name val="Arial"/>
      <family val="2"/>
      <charset val="204"/>
    </font>
    <font>
      <sz val="7"/>
      <color indexed="8"/>
      <name val="Arial"/>
      <family val="2"/>
      <charset val="204"/>
    </font>
    <font>
      <b/>
      <sz val="7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8"/>
      <color indexed="9"/>
      <name val="Tahoma"/>
      <family val="2"/>
      <charset val="204"/>
    </font>
    <font>
      <b/>
      <sz val="10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right" vertical="center" wrapText="1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left" vertical="top" wrapText="1"/>
    </xf>
    <xf numFmtId="0" fontId="2" fillId="0" borderId="2" xfId="0" applyNumberFormat="1" applyFont="1" applyFill="1" applyBorder="1" applyAlignment="1" applyProtection="1">
      <alignment horizontal="left" vertical="top" wrapText="1"/>
    </xf>
    <xf numFmtId="0" fontId="5" fillId="0" borderId="2" xfId="0" applyNumberFormat="1" applyFont="1" applyFill="1" applyBorder="1" applyAlignment="1" applyProtection="1">
      <alignment horizontal="left" vertical="top" wrapText="1"/>
    </xf>
    <xf numFmtId="0" fontId="2" fillId="0" borderId="2" xfId="0" applyNumberFormat="1" applyFont="1" applyFill="1" applyBorder="1" applyAlignment="1" applyProtection="1">
      <alignment horizontal="left" vertical="top" wrapText="1"/>
    </xf>
    <xf numFmtId="0" fontId="2" fillId="0" borderId="3" xfId="0" applyNumberFormat="1" applyFont="1" applyFill="1" applyBorder="1" applyAlignment="1" applyProtection="1">
      <alignment horizontal="left" vertical="top" wrapText="1"/>
    </xf>
    <xf numFmtId="0" fontId="3" fillId="0" borderId="4" xfId="0" applyNumberFormat="1" applyFont="1" applyFill="1" applyBorder="1" applyAlignment="1" applyProtection="1">
      <alignment horizontal="right" vertical="center" wrapText="1"/>
    </xf>
    <xf numFmtId="0" fontId="4" fillId="0" borderId="0" xfId="0" applyNumberFormat="1" applyFont="1" applyFill="1" applyBorder="1" applyAlignment="1" applyProtection="1">
      <alignment horizontal="right" vertical="center" wrapText="1"/>
    </xf>
    <xf numFmtId="0" fontId="3" fillId="0" borderId="0" xfId="0" applyNumberFormat="1" applyFont="1" applyFill="1" applyBorder="1" applyAlignment="1" applyProtection="1">
      <alignment horizontal="right" vertical="center" wrapText="1"/>
    </xf>
    <xf numFmtId="0" fontId="5" fillId="0" borderId="0" xfId="0" applyNumberFormat="1" applyFont="1" applyFill="1" applyBorder="1" applyAlignment="1" applyProtection="1">
      <alignment horizontal="left" vertical="center" wrapText="1"/>
    </xf>
    <xf numFmtId="0" fontId="3" fillId="0" borderId="5" xfId="0" applyNumberFormat="1" applyFont="1" applyFill="1" applyBorder="1" applyAlignment="1" applyProtection="1">
      <alignment horizontal="right" vertical="center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164" fontId="4" fillId="0" borderId="0" xfId="0" applyNumberFormat="1" applyFont="1" applyFill="1" applyBorder="1" applyAlignment="1" applyProtection="1">
      <alignment horizontal="left" vertical="center" wrapText="1"/>
    </xf>
    <xf numFmtId="165" fontId="4" fillId="0" borderId="0" xfId="0" applyNumberFormat="1" applyFont="1" applyFill="1" applyBorder="1" applyAlignment="1" applyProtection="1">
      <alignment horizontal="left" vertical="center" wrapText="1"/>
    </xf>
    <xf numFmtId="0" fontId="3" fillId="0" borderId="6" xfId="0" applyNumberFormat="1" applyFont="1" applyFill="1" applyBorder="1" applyAlignment="1" applyProtection="1">
      <alignment horizontal="right" vertical="center" wrapText="1"/>
    </xf>
    <xf numFmtId="0" fontId="3" fillId="0" borderId="7" xfId="0" applyNumberFormat="1" applyFont="1" applyFill="1" applyBorder="1" applyAlignment="1" applyProtection="1">
      <alignment horizontal="right" vertical="center" wrapText="1"/>
    </xf>
    <xf numFmtId="0" fontId="4" fillId="0" borderId="7" xfId="0" applyNumberFormat="1" applyFont="1" applyFill="1" applyBorder="1" applyAlignment="1" applyProtection="1">
      <alignment horizontal="left" vertical="center" wrapText="1"/>
    </xf>
    <xf numFmtId="0" fontId="3" fillId="0" borderId="7" xfId="0" applyNumberFormat="1" applyFont="1" applyFill="1" applyBorder="1" applyAlignment="1" applyProtection="1">
      <alignment horizontal="left" vertical="center" wrapText="1"/>
    </xf>
    <xf numFmtId="0" fontId="5" fillId="0" borderId="7" xfId="0" applyNumberFormat="1" applyFont="1" applyFill="1" applyBorder="1" applyAlignment="1" applyProtection="1">
      <alignment horizontal="left" vertical="center" wrapText="1"/>
    </xf>
    <xf numFmtId="0" fontId="3" fillId="0" borderId="7" xfId="0" applyNumberFormat="1" applyFont="1" applyFill="1" applyBorder="1" applyAlignment="1" applyProtection="1">
      <alignment horizontal="right" vertical="center" wrapText="1"/>
    </xf>
    <xf numFmtId="0" fontId="3" fillId="0" borderId="8" xfId="0" applyNumberFormat="1" applyFont="1" applyFill="1" applyBorder="1" applyAlignment="1" applyProtection="1">
      <alignment horizontal="right" vertical="center" wrapText="1"/>
    </xf>
    <xf numFmtId="0" fontId="5" fillId="0" borderId="1" xfId="0" applyNumberFormat="1" applyFont="1" applyFill="1" applyBorder="1" applyAlignment="1" applyProtection="1">
      <alignment horizontal="left" vertical="top" wrapText="1"/>
    </xf>
    <xf numFmtId="0" fontId="5" fillId="0" borderId="2" xfId="0" applyNumberFormat="1" applyFont="1" applyFill="1" applyBorder="1" applyAlignment="1" applyProtection="1">
      <alignment horizontal="left" vertical="top" wrapText="1"/>
    </xf>
    <xf numFmtId="0" fontId="5" fillId="0" borderId="3" xfId="0" applyNumberFormat="1" applyFont="1" applyFill="1" applyBorder="1" applyAlignment="1" applyProtection="1">
      <alignment horizontal="left" vertical="top" wrapText="1"/>
    </xf>
    <xf numFmtId="0" fontId="3" fillId="0" borderId="4" xfId="0" applyNumberFormat="1" applyFont="1" applyFill="1" applyBorder="1" applyAlignment="1" applyProtection="1">
      <alignment horizontal="left" vertical="center" wrapText="1"/>
    </xf>
    <xf numFmtId="0" fontId="3" fillId="0" borderId="5" xfId="0" applyNumberFormat="1" applyFont="1" applyFill="1" applyBorder="1" applyAlignment="1" applyProtection="1">
      <alignment horizontal="right" vertical="center" wrapText="1"/>
    </xf>
    <xf numFmtId="0" fontId="4" fillId="0" borderId="5" xfId="0" applyNumberFormat="1" applyFont="1" applyFill="1" applyBorder="1" applyAlignment="1" applyProtection="1">
      <alignment horizontal="left" vertical="center" wrapText="1"/>
    </xf>
    <xf numFmtId="0" fontId="3" fillId="0" borderId="6" xfId="0" applyNumberFormat="1" applyFont="1" applyFill="1" applyBorder="1" applyAlignment="1" applyProtection="1">
      <alignment horizontal="left" vertical="center" wrapText="1"/>
    </xf>
    <xf numFmtId="0" fontId="4" fillId="0" borderId="7" xfId="0" applyNumberFormat="1" applyFont="1" applyFill="1" applyBorder="1" applyAlignment="1" applyProtection="1">
      <alignment horizontal="left" vertical="center" wrapText="1"/>
    </xf>
    <xf numFmtId="0" fontId="3" fillId="0" borderId="8" xfId="0" applyNumberFormat="1" applyFont="1" applyFill="1" applyBorder="1" applyAlignment="1" applyProtection="1">
      <alignment horizontal="right" vertical="center" wrapText="1"/>
    </xf>
    <xf numFmtId="0" fontId="3" fillId="0" borderId="0" xfId="0" applyNumberFormat="1" applyFont="1" applyFill="1" applyBorder="1" applyAlignment="1" applyProtection="1">
      <alignment horizontal="left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9" xfId="0" applyNumberFormat="1" applyFont="1" applyFill="1" applyBorder="1" applyAlignment="1" applyProtection="1">
      <alignment horizontal="center" vertical="center" wrapText="1"/>
    </xf>
    <xf numFmtId="0" fontId="3" fillId="0" borderId="10" xfId="0" applyNumberFormat="1" applyFont="1" applyFill="1" applyBorder="1" applyAlignment="1" applyProtection="1">
      <alignment horizontal="center" vertical="center" wrapText="1"/>
    </xf>
    <xf numFmtId="0" fontId="3" fillId="0" borderId="11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wrapText="1"/>
    </xf>
    <xf numFmtId="0" fontId="1" fillId="0" borderId="10" xfId="0" applyNumberFormat="1" applyFont="1" applyFill="1" applyBorder="1" applyAlignment="1" applyProtection="1">
      <alignment horizontal="center" wrapText="1"/>
    </xf>
    <xf numFmtId="0" fontId="1" fillId="0" borderId="11" xfId="0" applyNumberFormat="1" applyFont="1" applyFill="1" applyBorder="1" applyAlignment="1" applyProtection="1">
      <alignment horizont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13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0" fontId="4" fillId="0" borderId="9" xfId="0" applyNumberFormat="1" applyFont="1" applyFill="1" applyBorder="1" applyAlignment="1" applyProtection="1">
      <alignment horizontal="center" vertical="center" wrapText="1"/>
    </xf>
    <xf numFmtId="0" fontId="4" fillId="0" borderId="11" xfId="0" applyNumberFormat="1" applyFont="1" applyFill="1" applyBorder="1" applyAlignment="1" applyProtection="1">
      <alignment horizontal="center" vertical="center" wrapText="1"/>
    </xf>
    <xf numFmtId="0" fontId="4" fillId="0" borderId="10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5" xfId="0" applyNumberFormat="1" applyFont="1" applyFill="1" applyBorder="1" applyAlignment="1" applyProtection="1">
      <alignment horizontal="center" vertical="center" wrapText="1"/>
    </xf>
    <xf numFmtId="166" fontId="3" fillId="0" borderId="15" xfId="0" applyNumberFormat="1" applyFont="1" applyFill="1" applyBorder="1" applyAlignment="1" applyProtection="1">
      <alignment horizontal="right" vertical="center" wrapText="1"/>
    </xf>
    <xf numFmtId="166" fontId="3" fillId="0" borderId="4" xfId="0" applyNumberFormat="1" applyFont="1" applyFill="1" applyBorder="1" applyAlignment="1" applyProtection="1">
      <alignment horizontal="right" vertical="center" wrapText="1"/>
    </xf>
    <xf numFmtId="166" fontId="3" fillId="0" borderId="5" xfId="0" applyNumberFormat="1" applyFont="1" applyFill="1" applyBorder="1" applyAlignment="1" applyProtection="1">
      <alignment horizontal="right" vertical="center" wrapText="1"/>
    </xf>
    <xf numFmtId="166" fontId="3" fillId="0" borderId="0" xfId="0" applyNumberFormat="1" applyFont="1" applyFill="1" applyBorder="1" applyAlignment="1" applyProtection="1">
      <alignment horizontal="right" vertical="center" wrapText="1"/>
    </xf>
    <xf numFmtId="166" fontId="0" fillId="0" borderId="0" xfId="0" applyNumberFormat="1"/>
    <xf numFmtId="0" fontId="4" fillId="0" borderId="13" xfId="0" applyNumberFormat="1" applyFont="1" applyFill="1" applyBorder="1" applyAlignment="1" applyProtection="1">
      <alignment horizontal="left" vertical="center" wrapText="1"/>
    </xf>
    <xf numFmtId="166" fontId="4" fillId="0" borderId="13" xfId="0" applyNumberFormat="1" applyFont="1" applyFill="1" applyBorder="1" applyAlignment="1" applyProtection="1">
      <alignment horizontal="right" vertical="center" wrapText="1"/>
    </xf>
    <xf numFmtId="0" fontId="4" fillId="0" borderId="9" xfId="0" applyNumberFormat="1" applyFont="1" applyFill="1" applyBorder="1" applyAlignment="1" applyProtection="1">
      <alignment horizontal="right" vertical="center" wrapText="1"/>
    </xf>
    <xf numFmtId="0" fontId="4" fillId="0" borderId="11" xfId="0" applyNumberFormat="1" applyFont="1" applyFill="1" applyBorder="1" applyAlignment="1" applyProtection="1">
      <alignment horizontal="right" vertical="center" wrapText="1"/>
    </xf>
    <xf numFmtId="166" fontId="4" fillId="0" borderId="9" xfId="0" applyNumberFormat="1" applyFont="1" applyFill="1" applyBorder="1" applyAlignment="1" applyProtection="1">
      <alignment horizontal="right" vertical="center" wrapText="1"/>
    </xf>
    <xf numFmtId="166" fontId="4" fillId="0" borderId="11" xfId="0" applyNumberFormat="1" applyFont="1" applyFill="1" applyBorder="1" applyAlignment="1" applyProtection="1">
      <alignment horizontal="right" vertical="center" wrapText="1"/>
    </xf>
    <xf numFmtId="166" fontId="4" fillId="0" borderId="10" xfId="0" applyNumberFormat="1" applyFont="1" applyFill="1" applyBorder="1" applyAlignment="1" applyProtection="1">
      <alignment horizontal="right" vertical="center" wrapText="1"/>
    </xf>
    <xf numFmtId="0" fontId="3" fillId="0" borderId="9" xfId="0" applyNumberFormat="1" applyFont="1" applyFill="1" applyBorder="1" applyAlignment="1" applyProtection="1">
      <alignment horizontal="left" vertical="center" wrapText="1"/>
    </xf>
    <xf numFmtId="0" fontId="3" fillId="0" borderId="10" xfId="0" applyNumberFormat="1" applyFont="1" applyFill="1" applyBorder="1" applyAlignment="1" applyProtection="1">
      <alignment horizontal="left" vertical="center" wrapText="1"/>
    </xf>
    <xf numFmtId="0" fontId="3" fillId="0" borderId="11" xfId="0" applyNumberFormat="1" applyFont="1" applyFill="1" applyBorder="1" applyAlignment="1" applyProtection="1">
      <alignment horizontal="left" vertical="center" wrapText="1"/>
    </xf>
    <xf numFmtId="166" fontId="0" fillId="2" borderId="0" xfId="0" applyNumberFormat="1" applyFill="1"/>
    <xf numFmtId="166" fontId="0" fillId="3" borderId="0" xfId="0" applyNumberFormat="1" applyFill="1"/>
    <xf numFmtId="166" fontId="3" fillId="0" borderId="9" xfId="0" applyNumberFormat="1" applyFont="1" applyFill="1" applyBorder="1" applyAlignment="1" applyProtection="1">
      <alignment horizontal="right" vertical="center" wrapText="1"/>
    </xf>
    <xf numFmtId="166" fontId="3" fillId="0" borderId="11" xfId="0" applyNumberFormat="1" applyFont="1" applyFill="1" applyBorder="1" applyAlignment="1" applyProtection="1">
      <alignment horizontal="right" vertical="center" wrapText="1"/>
    </xf>
    <xf numFmtId="166" fontId="3" fillId="0" borderId="10" xfId="0" applyNumberFormat="1" applyFont="1" applyFill="1" applyBorder="1" applyAlignment="1" applyProtection="1">
      <alignment horizontal="right" vertical="center" wrapText="1"/>
    </xf>
    <xf numFmtId="0" fontId="6" fillId="0" borderId="0" xfId="0" applyNumberFormat="1" applyFont="1" applyFill="1" applyBorder="1" applyAlignment="1" applyProtection="1">
      <alignment horizontal="left" vertical="top" wrapText="1"/>
    </xf>
    <xf numFmtId="0" fontId="5" fillId="0" borderId="0" xfId="0" applyNumberFormat="1" applyFont="1" applyFill="1" applyBorder="1" applyAlignment="1" applyProtection="1">
      <alignment horizontal="left" vertical="top" wrapText="1"/>
    </xf>
    <xf numFmtId="166" fontId="5" fillId="0" borderId="0" xfId="0" applyNumberFormat="1" applyFont="1" applyFill="1" applyBorder="1" applyAlignment="1" applyProtection="1">
      <alignment horizontal="left" vertical="center" wrapText="1"/>
    </xf>
    <xf numFmtId="0" fontId="5" fillId="0" borderId="0" xfId="0" applyNumberFormat="1" applyFont="1" applyFill="1" applyBorder="1" applyAlignment="1" applyProtection="1">
      <alignment horizontal="left" wrapText="1"/>
    </xf>
    <xf numFmtId="0" fontId="5" fillId="0" borderId="7" xfId="0" applyNumberFormat="1" applyFont="1" applyFill="1" applyBorder="1" applyAlignment="1" applyProtection="1">
      <alignment horizontal="center" wrapText="1"/>
    </xf>
    <xf numFmtId="0" fontId="5" fillId="0" borderId="0" xfId="0" applyNumberFormat="1" applyFont="1" applyFill="1" applyBorder="1" applyAlignment="1" applyProtection="1">
      <alignment horizontal="right" wrapText="1"/>
    </xf>
    <xf numFmtId="0" fontId="7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quotePrefix="1" applyNumberFormat="1" applyFont="1" applyFill="1" applyBorder="1" applyAlignment="1" applyProtection="1">
      <alignment horizontal="left" vertical="top" wrapText="1"/>
    </xf>
    <xf numFmtId="0" fontId="5" fillId="0" borderId="0" xfId="0" applyNumberFormat="1" applyFont="1" applyFill="1" applyBorder="1" applyAlignment="1" applyProtection="1">
      <alignment horizontal="justify" vertical="top" wrapText="1"/>
    </xf>
    <xf numFmtId="166" fontId="5" fillId="0" borderId="0" xfId="0" applyNumberFormat="1" applyFont="1" applyFill="1" applyBorder="1" applyAlignment="1" applyProtection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E83"/>
  <sheetViews>
    <sheetView tabSelected="1" topLeftCell="A58" workbookViewId="0">
      <selection sqref="A1:XFD1048576"/>
    </sheetView>
  </sheetViews>
  <sheetFormatPr defaultRowHeight="15"/>
  <cols>
    <col min="1" max="1" width="6.85546875" customWidth="1"/>
    <col min="2" max="2" width="5.28515625" customWidth="1"/>
    <col min="3" max="3" width="1.5703125" customWidth="1"/>
    <col min="4" max="4" width="2.140625" customWidth="1"/>
    <col min="5" max="6" width="3.7109375" customWidth="1"/>
    <col min="7" max="7" width="5.28515625" customWidth="1"/>
    <col min="8" max="8" width="1.5703125" customWidth="1"/>
    <col min="9" max="9" width="0.5703125" customWidth="1"/>
    <col min="10" max="10" width="1" customWidth="1"/>
    <col min="11" max="11" width="0.5703125" customWidth="1"/>
    <col min="12" max="12" width="3.7109375" customWidth="1"/>
    <col min="13" max="13" width="1" customWidth="1"/>
    <col min="14" max="14" width="2.5703125" customWidth="1"/>
    <col min="15" max="15" width="2.140625" customWidth="1"/>
    <col min="16" max="16" width="1" customWidth="1"/>
    <col min="17" max="17" width="0.5703125" customWidth="1"/>
    <col min="18" max="18" width="3.140625" customWidth="1"/>
    <col min="19" max="19" width="0.5703125" customWidth="1"/>
    <col min="20" max="20" width="1" customWidth="1"/>
    <col min="21" max="21" width="2.5703125" customWidth="1"/>
    <col min="22" max="22" width="1.5703125" customWidth="1"/>
    <col min="23" max="23" width="2.140625" customWidth="1"/>
    <col min="24" max="24" width="1" customWidth="1"/>
    <col min="25" max="25" width="2.140625" customWidth="1"/>
    <col min="26" max="27" width="0.5703125" customWidth="1"/>
    <col min="28" max="28" width="1.5703125" customWidth="1"/>
    <col min="29" max="29" width="0.5703125" customWidth="1"/>
    <col min="30" max="30" width="1" customWidth="1"/>
    <col min="31" max="31" width="1.85546875" customWidth="1"/>
    <col min="32" max="32" width="0.7109375" customWidth="1"/>
    <col min="33" max="33" width="3.140625" customWidth="1"/>
    <col min="34" max="34" width="0.5703125" customWidth="1"/>
    <col min="35" max="35" width="1" customWidth="1"/>
    <col min="36" max="37" width="0.5703125" customWidth="1"/>
    <col min="38" max="38" width="4.140625" customWidth="1"/>
    <col min="39" max="39" width="2.140625" customWidth="1"/>
    <col min="40" max="41" width="0.5703125" customWidth="1"/>
    <col min="42" max="42" width="3.7109375" customWidth="1"/>
    <col min="43" max="43" width="0.5703125" customWidth="1"/>
    <col min="44" max="44" width="2.5703125" customWidth="1"/>
    <col min="45" max="45" width="1" customWidth="1"/>
    <col min="46" max="46" width="2.140625" customWidth="1"/>
    <col min="47" max="47" width="1.5703125" customWidth="1"/>
    <col min="48" max="48" width="0.7109375" customWidth="1"/>
    <col min="49" max="49" width="0.5703125" customWidth="1"/>
    <col min="50" max="50" width="2.28515625" customWidth="1"/>
    <col min="51" max="51" width="1" customWidth="1"/>
    <col min="52" max="52" width="1.5703125" customWidth="1"/>
    <col min="53" max="53" width="2.5703125" customWidth="1"/>
    <col min="54" max="54" width="2.140625" customWidth="1"/>
    <col min="55" max="55" width="1.5703125" customWidth="1"/>
    <col min="56" max="56" width="2.140625" customWidth="1"/>
    <col min="57" max="57" width="1.5703125" customWidth="1"/>
    <col min="58" max="58" width="1" customWidth="1"/>
    <col min="59" max="59" width="2.5703125" customWidth="1"/>
    <col min="60" max="60" width="1" customWidth="1"/>
    <col min="61" max="61" width="2.140625" customWidth="1"/>
    <col min="62" max="62" width="1.85546875" customWidth="1"/>
    <col min="63" max="63" width="1.28515625" customWidth="1"/>
    <col min="64" max="64" width="1" customWidth="1"/>
    <col min="65" max="65" width="2.5703125" customWidth="1"/>
    <col min="66" max="66" width="0.5703125" customWidth="1"/>
    <col min="67" max="67" width="1" customWidth="1"/>
    <col min="68" max="68" width="6.28515625" customWidth="1"/>
    <col min="69" max="71" width="0.5703125" customWidth="1"/>
    <col min="72" max="72" width="4.140625" customWidth="1"/>
    <col min="73" max="74" width="2.5703125" customWidth="1"/>
    <col min="75" max="75" width="3.140625" customWidth="1"/>
    <col min="76" max="76" width="4.140625" customWidth="1"/>
    <col min="77" max="77" width="0.5703125" customWidth="1"/>
  </cols>
  <sheetData>
    <row r="1" spans="1:7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</row>
    <row r="2" spans="1:77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</row>
    <row r="3" spans="1:77">
      <c r="A3" s="3" t="s">
        <v>2</v>
      </c>
      <c r="B3" s="3"/>
      <c r="C3" s="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3" t="s">
        <v>3</v>
      </c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4" t="s">
        <v>4</v>
      </c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3" t="s">
        <v>5</v>
      </c>
      <c r="BC3" s="3"/>
      <c r="BD3" s="3"/>
      <c r="BE3" s="3"/>
      <c r="BF3" s="4" t="s">
        <v>6</v>
      </c>
      <c r="BG3" s="4"/>
      <c r="BH3" s="4"/>
      <c r="BI3" s="4"/>
      <c r="BJ3" s="4"/>
      <c r="BK3" s="4"/>
      <c r="BL3" s="4"/>
      <c r="BM3" s="4"/>
      <c r="BN3" s="3" t="s">
        <v>7</v>
      </c>
      <c r="BO3" s="3"/>
      <c r="BP3" s="3"/>
      <c r="BQ3" s="3"/>
      <c r="BR3" s="3"/>
      <c r="BS3" s="4" t="s">
        <v>8</v>
      </c>
      <c r="BT3" s="4"/>
      <c r="BU3" s="4"/>
      <c r="BV3" s="4"/>
      <c r="BW3" s="4"/>
      <c r="BX3" s="4"/>
      <c r="BY3" s="4"/>
    </row>
    <row r="4" spans="1:77">
      <c r="A4" s="3" t="s">
        <v>9</v>
      </c>
      <c r="B4" s="3"/>
      <c r="C4" s="3"/>
      <c r="D4" s="4" t="s">
        <v>10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3" t="s">
        <v>11</v>
      </c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4" t="s">
        <v>1</v>
      </c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3" t="s">
        <v>12</v>
      </c>
      <c r="BO4" s="3"/>
      <c r="BP4" s="3"/>
      <c r="BQ4" s="3"/>
      <c r="BR4" s="3"/>
      <c r="BS4" s="4" t="s">
        <v>13</v>
      </c>
      <c r="BT4" s="4"/>
      <c r="BU4" s="4"/>
      <c r="BV4" s="4"/>
      <c r="BW4" s="4"/>
      <c r="BX4" s="4"/>
      <c r="BY4" s="4"/>
    </row>
    <row r="5" spans="1:77">
      <c r="A5" s="3" t="s">
        <v>14</v>
      </c>
      <c r="B5" s="3"/>
      <c r="C5" s="3"/>
      <c r="D5" s="3"/>
      <c r="E5" s="3"/>
      <c r="F5" s="3"/>
      <c r="G5" s="4" t="s">
        <v>15</v>
      </c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3" t="s">
        <v>5</v>
      </c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4" t="s">
        <v>6</v>
      </c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5" t="s">
        <v>1</v>
      </c>
      <c r="BC5" s="5"/>
      <c r="BD5" s="5"/>
      <c r="BE5" s="5"/>
      <c r="BF5" s="3" t="s">
        <v>16</v>
      </c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4" t="s">
        <v>1</v>
      </c>
      <c r="BT5" s="4"/>
      <c r="BU5" s="4"/>
      <c r="BV5" s="4"/>
      <c r="BW5" s="4"/>
      <c r="BX5" s="4"/>
      <c r="BY5" s="4"/>
    </row>
    <row r="6" spans="1:77">
      <c r="A6" s="3" t="s">
        <v>17</v>
      </c>
      <c r="B6" s="3"/>
      <c r="C6" s="3"/>
      <c r="D6" s="4" t="s">
        <v>18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3" t="s">
        <v>19</v>
      </c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4" t="s">
        <v>20</v>
      </c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3" t="s">
        <v>21</v>
      </c>
      <c r="BO6" s="3"/>
      <c r="BP6" s="3"/>
      <c r="BQ6" s="3"/>
      <c r="BR6" s="3"/>
      <c r="BS6" s="4" t="s">
        <v>22</v>
      </c>
      <c r="BT6" s="4"/>
      <c r="BU6" s="4"/>
      <c r="BV6" s="4"/>
      <c r="BW6" s="4"/>
      <c r="BX6" s="4"/>
      <c r="BY6" s="4"/>
    </row>
    <row r="7" spans="1:77">
      <c r="A7" s="6" t="s">
        <v>1</v>
      </c>
      <c r="B7" s="7"/>
      <c r="C7" s="7"/>
      <c r="D7" s="7"/>
      <c r="E7" s="7"/>
      <c r="F7" s="7" t="s">
        <v>1</v>
      </c>
      <c r="G7" s="7"/>
      <c r="H7" s="7"/>
      <c r="I7" s="7" t="s">
        <v>1</v>
      </c>
      <c r="J7" s="7"/>
      <c r="K7" s="7"/>
      <c r="L7" s="7"/>
      <c r="M7" s="7"/>
      <c r="N7" s="7"/>
      <c r="O7" s="7"/>
      <c r="P7" s="7"/>
      <c r="Q7" s="8" t="s">
        <v>1</v>
      </c>
      <c r="R7" s="8"/>
      <c r="S7" s="8"/>
      <c r="T7" s="8"/>
      <c r="U7" s="8"/>
      <c r="V7" s="8"/>
      <c r="W7" s="7" t="s">
        <v>1</v>
      </c>
      <c r="X7" s="7"/>
      <c r="Y7" s="7"/>
      <c r="Z7" s="7" t="s">
        <v>1</v>
      </c>
      <c r="AA7" s="7"/>
      <c r="AB7" s="7"/>
      <c r="AC7" s="7"/>
      <c r="AD7" s="7"/>
      <c r="AE7" s="7"/>
      <c r="AF7" s="7"/>
      <c r="AG7" s="7" t="s">
        <v>1</v>
      </c>
      <c r="AH7" s="7"/>
      <c r="AI7" s="7"/>
      <c r="AJ7" s="7"/>
      <c r="AK7" s="7"/>
      <c r="AL7" s="7" t="s">
        <v>1</v>
      </c>
      <c r="AM7" s="7"/>
      <c r="AN7" s="7"/>
      <c r="AO7" s="9" t="s">
        <v>1</v>
      </c>
      <c r="AP7" s="7" t="s">
        <v>1</v>
      </c>
      <c r="AQ7" s="7"/>
      <c r="AR7" s="7"/>
      <c r="AS7" s="7"/>
      <c r="AT7" s="7"/>
      <c r="AU7" s="7"/>
      <c r="AV7" s="7"/>
      <c r="AW7" s="7"/>
      <c r="AX7" s="7"/>
      <c r="AY7" s="7"/>
      <c r="AZ7" s="7" t="s">
        <v>1</v>
      </c>
      <c r="BA7" s="7"/>
      <c r="BB7" s="7"/>
      <c r="BC7" s="7"/>
      <c r="BD7" s="7"/>
      <c r="BE7" s="8" t="s">
        <v>1</v>
      </c>
      <c r="BF7" s="8"/>
      <c r="BG7" s="8"/>
      <c r="BH7" s="9" t="s">
        <v>1</v>
      </c>
      <c r="BI7" s="7" t="s">
        <v>1</v>
      </c>
      <c r="BJ7" s="7"/>
      <c r="BK7" s="7"/>
      <c r="BL7" s="7"/>
      <c r="BM7" s="7"/>
      <c r="BN7" s="7"/>
      <c r="BO7" s="8" t="s">
        <v>1</v>
      </c>
      <c r="BP7" s="8"/>
      <c r="BQ7" s="8"/>
      <c r="BR7" s="8"/>
      <c r="BS7" s="8"/>
      <c r="BT7" s="7" t="s">
        <v>1</v>
      </c>
      <c r="BU7" s="7"/>
      <c r="BV7" s="7" t="s">
        <v>1</v>
      </c>
      <c r="BW7" s="7"/>
      <c r="BX7" s="7"/>
      <c r="BY7" s="10" t="s">
        <v>1</v>
      </c>
    </row>
    <row r="8" spans="1:77">
      <c r="A8" s="11" t="s">
        <v>23</v>
      </c>
      <c r="B8" s="3"/>
      <c r="C8" s="3"/>
      <c r="D8" s="3"/>
      <c r="E8" s="3"/>
      <c r="F8" s="3" t="s">
        <v>1</v>
      </c>
      <c r="G8" s="3"/>
      <c r="H8" s="3"/>
      <c r="I8" s="3" t="s">
        <v>24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12" t="s">
        <v>1</v>
      </c>
      <c r="AM8" s="12"/>
      <c r="AN8" s="12"/>
      <c r="AO8" s="13" t="s">
        <v>1</v>
      </c>
      <c r="AP8" s="3" t="s">
        <v>1</v>
      </c>
      <c r="AQ8" s="3"/>
      <c r="AR8" s="3"/>
      <c r="AS8" s="3"/>
      <c r="AT8" s="3"/>
      <c r="AU8" s="3"/>
      <c r="AV8" s="3"/>
      <c r="AW8" s="3"/>
      <c r="AX8" s="3"/>
      <c r="AY8" s="3"/>
      <c r="AZ8" s="3" t="s">
        <v>1</v>
      </c>
      <c r="BA8" s="3"/>
      <c r="BB8" s="3"/>
      <c r="BC8" s="3"/>
      <c r="BD8" s="3"/>
      <c r="BE8" s="14" t="s">
        <v>1</v>
      </c>
      <c r="BF8" s="14"/>
      <c r="BG8" s="14"/>
      <c r="BH8" s="13" t="s">
        <v>1</v>
      </c>
      <c r="BI8" s="3" t="s">
        <v>1</v>
      </c>
      <c r="BJ8" s="3"/>
      <c r="BK8" s="3"/>
      <c r="BL8" s="3"/>
      <c r="BM8" s="3"/>
      <c r="BN8" s="3"/>
      <c r="BO8" s="14" t="s">
        <v>1</v>
      </c>
      <c r="BP8" s="14"/>
      <c r="BQ8" s="14"/>
      <c r="BR8" s="14"/>
      <c r="BS8" s="14"/>
      <c r="BT8" s="3" t="s">
        <v>1</v>
      </c>
      <c r="BU8" s="3"/>
      <c r="BV8" s="3" t="s">
        <v>1</v>
      </c>
      <c r="BW8" s="3"/>
      <c r="BX8" s="3"/>
      <c r="BY8" s="15" t="s">
        <v>1</v>
      </c>
    </row>
    <row r="9" spans="1:77">
      <c r="A9" s="11" t="s">
        <v>25</v>
      </c>
      <c r="B9" s="3"/>
      <c r="C9" s="3"/>
      <c r="D9" s="3"/>
      <c r="E9" s="3"/>
      <c r="F9" s="4" t="s">
        <v>26</v>
      </c>
      <c r="G9" s="4"/>
      <c r="H9" s="4"/>
      <c r="I9" s="4"/>
      <c r="J9" s="4"/>
      <c r="K9" s="4"/>
      <c r="L9" s="4"/>
      <c r="M9" s="4"/>
      <c r="N9" s="4"/>
      <c r="O9" s="4"/>
      <c r="P9" s="4"/>
      <c r="Q9" s="3" t="s">
        <v>27</v>
      </c>
      <c r="R9" s="3"/>
      <c r="S9" s="3"/>
      <c r="T9" s="3"/>
      <c r="U9" s="3"/>
      <c r="V9" s="3"/>
      <c r="W9" s="3"/>
      <c r="X9" s="3"/>
      <c r="Y9" s="3"/>
      <c r="Z9" s="4" t="s">
        <v>28</v>
      </c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3" t="s">
        <v>29</v>
      </c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4" t="s">
        <v>30</v>
      </c>
      <c r="BP9" s="4"/>
      <c r="BQ9" s="4"/>
      <c r="BR9" s="4"/>
      <c r="BS9" s="4"/>
      <c r="BT9" s="16" t="s">
        <v>31</v>
      </c>
      <c r="BU9" s="16"/>
      <c r="BV9" s="16"/>
      <c r="BW9" s="16"/>
      <c r="BX9" s="16"/>
      <c r="BY9" s="15" t="s">
        <v>1</v>
      </c>
    </row>
    <row r="10" spans="1:77">
      <c r="A10" s="11" t="s">
        <v>32</v>
      </c>
      <c r="B10" s="3"/>
      <c r="C10" s="3"/>
      <c r="D10" s="3"/>
      <c r="E10" s="3"/>
      <c r="F10" s="3" t="s">
        <v>33</v>
      </c>
      <c r="G10" s="3"/>
      <c r="H10" s="3"/>
      <c r="I10" s="4" t="s">
        <v>34</v>
      </c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3" t="s">
        <v>35</v>
      </c>
      <c r="X10" s="3"/>
      <c r="Y10" s="3"/>
      <c r="Z10" s="17">
        <v>0.109</v>
      </c>
      <c r="AA10" s="17"/>
      <c r="AB10" s="17"/>
      <c r="AC10" s="17"/>
      <c r="AD10" s="17"/>
      <c r="AE10" s="17"/>
      <c r="AF10" s="17"/>
      <c r="AG10" s="3" t="s">
        <v>36</v>
      </c>
      <c r="AH10" s="3"/>
      <c r="AI10" s="3"/>
      <c r="AJ10" s="3"/>
      <c r="AK10" s="3"/>
      <c r="AL10" s="18">
        <v>54.3</v>
      </c>
      <c r="AM10" s="18"/>
      <c r="AN10" s="18"/>
      <c r="AO10" s="13" t="s">
        <v>1</v>
      </c>
      <c r="AP10" s="3" t="s">
        <v>37</v>
      </c>
      <c r="AQ10" s="3"/>
      <c r="AR10" s="3"/>
      <c r="AS10" s="3"/>
      <c r="AT10" s="3"/>
      <c r="AU10" s="3"/>
      <c r="AV10" s="3"/>
      <c r="AW10" s="3"/>
      <c r="AX10" s="3"/>
      <c r="AY10" s="3"/>
      <c r="AZ10" s="4" t="s">
        <v>38</v>
      </c>
      <c r="BA10" s="4"/>
      <c r="BB10" s="4"/>
      <c r="BC10" s="4"/>
      <c r="BD10" s="4"/>
      <c r="BE10" s="4"/>
      <c r="BF10" s="4"/>
      <c r="BG10" s="4"/>
      <c r="BH10" s="13" t="s">
        <v>1</v>
      </c>
      <c r="BI10" s="3" t="s">
        <v>39</v>
      </c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4" t="s">
        <v>40</v>
      </c>
      <c r="BU10" s="4"/>
      <c r="BV10" s="4"/>
      <c r="BW10" s="4"/>
      <c r="BX10" s="4"/>
      <c r="BY10" s="15" t="s">
        <v>1</v>
      </c>
    </row>
    <row r="11" spans="1:77">
      <c r="A11" s="11" t="s">
        <v>41</v>
      </c>
      <c r="B11" s="3"/>
      <c r="C11" s="3"/>
      <c r="D11" s="3"/>
      <c r="E11" s="3"/>
      <c r="F11" s="3" t="s">
        <v>33</v>
      </c>
      <c r="G11" s="3"/>
      <c r="H11" s="3"/>
      <c r="I11" s="4" t="s">
        <v>42</v>
      </c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3" t="s">
        <v>35</v>
      </c>
      <c r="X11" s="3"/>
      <c r="Y11" s="3"/>
      <c r="Z11" s="17">
        <v>0.109</v>
      </c>
      <c r="AA11" s="17"/>
      <c r="AB11" s="17"/>
      <c r="AC11" s="17"/>
      <c r="AD11" s="17"/>
      <c r="AE11" s="17"/>
      <c r="AF11" s="17"/>
      <c r="AG11" s="3" t="s">
        <v>36</v>
      </c>
      <c r="AH11" s="3"/>
      <c r="AI11" s="3"/>
      <c r="AJ11" s="3"/>
      <c r="AK11" s="3"/>
      <c r="AL11" s="18">
        <v>54.3</v>
      </c>
      <c r="AM11" s="18"/>
      <c r="AN11" s="18"/>
      <c r="AO11" s="13" t="s">
        <v>1</v>
      </c>
      <c r="AP11" s="3" t="s">
        <v>37</v>
      </c>
      <c r="AQ11" s="3"/>
      <c r="AR11" s="3"/>
      <c r="AS11" s="3"/>
      <c r="AT11" s="3"/>
      <c r="AU11" s="3"/>
      <c r="AV11" s="3"/>
      <c r="AW11" s="3"/>
      <c r="AX11" s="3"/>
      <c r="AY11" s="3"/>
      <c r="AZ11" s="4" t="s">
        <v>43</v>
      </c>
      <c r="BA11" s="4"/>
      <c r="BB11" s="4"/>
      <c r="BC11" s="4"/>
      <c r="BD11" s="4"/>
      <c r="BE11" s="4"/>
      <c r="BF11" s="4"/>
      <c r="BG11" s="4"/>
      <c r="BH11" s="13" t="s">
        <v>1</v>
      </c>
      <c r="BI11" s="3" t="s">
        <v>39</v>
      </c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4" t="s">
        <v>44</v>
      </c>
      <c r="BU11" s="4"/>
      <c r="BV11" s="4"/>
      <c r="BW11" s="4"/>
      <c r="BX11" s="4"/>
      <c r="BY11" s="15" t="s">
        <v>1</v>
      </c>
    </row>
    <row r="12" spans="1:77">
      <c r="A12" s="11" t="s">
        <v>45</v>
      </c>
      <c r="B12" s="3"/>
      <c r="C12" s="3"/>
      <c r="D12" s="3"/>
      <c r="E12" s="3"/>
      <c r="F12" s="3" t="s">
        <v>33</v>
      </c>
      <c r="G12" s="3"/>
      <c r="H12" s="3"/>
      <c r="I12" s="4" t="s">
        <v>46</v>
      </c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3" t="s">
        <v>35</v>
      </c>
      <c r="X12" s="3"/>
      <c r="Y12" s="3"/>
      <c r="Z12" s="17">
        <v>0.106</v>
      </c>
      <c r="AA12" s="17"/>
      <c r="AB12" s="17"/>
      <c r="AC12" s="17"/>
      <c r="AD12" s="17"/>
      <c r="AE12" s="17"/>
      <c r="AF12" s="17"/>
      <c r="AG12" s="3" t="s">
        <v>36</v>
      </c>
      <c r="AH12" s="3"/>
      <c r="AI12" s="3"/>
      <c r="AJ12" s="3"/>
      <c r="AK12" s="3"/>
      <c r="AL12" s="18">
        <v>21.2</v>
      </c>
      <c r="AM12" s="18"/>
      <c r="AN12" s="18"/>
      <c r="AO12" s="13" t="s">
        <v>1</v>
      </c>
      <c r="AP12" s="3" t="s">
        <v>37</v>
      </c>
      <c r="AQ12" s="3"/>
      <c r="AR12" s="3"/>
      <c r="AS12" s="3"/>
      <c r="AT12" s="3"/>
      <c r="AU12" s="3"/>
      <c r="AV12" s="3"/>
      <c r="AW12" s="3"/>
      <c r="AX12" s="3"/>
      <c r="AY12" s="3"/>
      <c r="AZ12" s="4" t="s">
        <v>47</v>
      </c>
      <c r="BA12" s="4"/>
      <c r="BB12" s="4"/>
      <c r="BC12" s="4"/>
      <c r="BD12" s="4"/>
      <c r="BE12" s="4"/>
      <c r="BF12" s="4"/>
      <c r="BG12" s="4"/>
      <c r="BH12" s="13" t="s">
        <v>1</v>
      </c>
      <c r="BI12" s="3" t="s">
        <v>39</v>
      </c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4" t="s">
        <v>1</v>
      </c>
      <c r="BU12" s="4"/>
      <c r="BV12" s="4"/>
      <c r="BW12" s="4"/>
      <c r="BX12" s="4"/>
      <c r="BY12" s="15" t="s">
        <v>1</v>
      </c>
    </row>
    <row r="13" spans="1:77">
      <c r="A13" s="11" t="s">
        <v>48</v>
      </c>
      <c r="B13" s="3"/>
      <c r="C13" s="3"/>
      <c r="D13" s="3"/>
      <c r="E13" s="3"/>
      <c r="F13" s="3" t="s">
        <v>33</v>
      </c>
      <c r="G13" s="3"/>
      <c r="H13" s="3"/>
      <c r="I13" s="4" t="s">
        <v>1</v>
      </c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3" t="s">
        <v>35</v>
      </c>
      <c r="X13" s="3"/>
      <c r="Y13" s="3"/>
      <c r="Z13" s="17" t="s">
        <v>1</v>
      </c>
      <c r="AA13" s="17"/>
      <c r="AB13" s="17"/>
      <c r="AC13" s="17"/>
      <c r="AD13" s="17"/>
      <c r="AE13" s="17"/>
      <c r="AF13" s="17"/>
      <c r="AG13" s="3" t="s">
        <v>36</v>
      </c>
      <c r="AH13" s="3"/>
      <c r="AI13" s="3"/>
      <c r="AJ13" s="3"/>
      <c r="AK13" s="3"/>
      <c r="AL13" s="18" t="s">
        <v>1</v>
      </c>
      <c r="AM13" s="18"/>
      <c r="AN13" s="18"/>
      <c r="AO13" s="13" t="s">
        <v>1</v>
      </c>
      <c r="AP13" s="3" t="s">
        <v>37</v>
      </c>
      <c r="AQ13" s="3"/>
      <c r="AR13" s="3"/>
      <c r="AS13" s="3"/>
      <c r="AT13" s="3"/>
      <c r="AU13" s="3"/>
      <c r="AV13" s="3"/>
      <c r="AW13" s="3"/>
      <c r="AX13" s="3"/>
      <c r="AY13" s="3"/>
      <c r="AZ13" s="4" t="s">
        <v>1</v>
      </c>
      <c r="BA13" s="4"/>
      <c r="BB13" s="4"/>
      <c r="BC13" s="4"/>
      <c r="BD13" s="4"/>
      <c r="BE13" s="4"/>
      <c r="BF13" s="4"/>
      <c r="BG13" s="4"/>
      <c r="BH13" s="13" t="s">
        <v>1</v>
      </c>
      <c r="BI13" s="3" t="s">
        <v>39</v>
      </c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4" t="s">
        <v>1</v>
      </c>
      <c r="BU13" s="4"/>
      <c r="BV13" s="4"/>
      <c r="BW13" s="4"/>
      <c r="BX13" s="4"/>
      <c r="BY13" s="15" t="s">
        <v>1</v>
      </c>
    </row>
    <row r="14" spans="1:77">
      <c r="A14" s="11" t="s">
        <v>49</v>
      </c>
      <c r="B14" s="3"/>
      <c r="C14" s="3"/>
      <c r="D14" s="3"/>
      <c r="E14" s="3"/>
      <c r="F14" s="3" t="s">
        <v>33</v>
      </c>
      <c r="G14" s="3"/>
      <c r="H14" s="3"/>
      <c r="I14" s="4" t="s">
        <v>1</v>
      </c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3" t="s">
        <v>35</v>
      </c>
      <c r="X14" s="3"/>
      <c r="Y14" s="3"/>
      <c r="Z14" s="17" t="s">
        <v>1</v>
      </c>
      <c r="AA14" s="17"/>
      <c r="AB14" s="17"/>
      <c r="AC14" s="17"/>
      <c r="AD14" s="17"/>
      <c r="AE14" s="17"/>
      <c r="AF14" s="17"/>
      <c r="AG14" s="3" t="s">
        <v>36</v>
      </c>
      <c r="AH14" s="3"/>
      <c r="AI14" s="3"/>
      <c r="AJ14" s="3"/>
      <c r="AK14" s="3"/>
      <c r="AL14" s="18" t="s">
        <v>1</v>
      </c>
      <c r="AM14" s="18"/>
      <c r="AN14" s="18"/>
      <c r="AO14" s="13" t="s">
        <v>1</v>
      </c>
      <c r="AP14" s="3" t="s">
        <v>37</v>
      </c>
      <c r="AQ14" s="3"/>
      <c r="AR14" s="3"/>
      <c r="AS14" s="3"/>
      <c r="AT14" s="3"/>
      <c r="AU14" s="3"/>
      <c r="AV14" s="3"/>
      <c r="AW14" s="3"/>
      <c r="AX14" s="3"/>
      <c r="AY14" s="3"/>
      <c r="AZ14" s="4" t="s">
        <v>1</v>
      </c>
      <c r="BA14" s="4"/>
      <c r="BB14" s="4"/>
      <c r="BC14" s="4"/>
      <c r="BD14" s="4"/>
      <c r="BE14" s="4"/>
      <c r="BF14" s="4"/>
      <c r="BG14" s="4"/>
      <c r="BH14" s="13" t="s">
        <v>1</v>
      </c>
      <c r="BI14" s="3" t="s">
        <v>39</v>
      </c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4" t="s">
        <v>1</v>
      </c>
      <c r="BU14" s="4"/>
      <c r="BV14" s="4"/>
      <c r="BW14" s="4"/>
      <c r="BX14" s="4"/>
      <c r="BY14" s="15" t="s">
        <v>1</v>
      </c>
    </row>
    <row r="15" spans="1:77">
      <c r="A15" s="19" t="s">
        <v>50</v>
      </c>
      <c r="B15" s="20"/>
      <c r="C15" s="20"/>
      <c r="D15" s="20"/>
      <c r="E15" s="20"/>
      <c r="F15" s="20" t="s">
        <v>51</v>
      </c>
      <c r="G15" s="20"/>
      <c r="H15" s="20"/>
      <c r="I15" s="21" t="s">
        <v>52</v>
      </c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0" t="s">
        <v>53</v>
      </c>
      <c r="X15" s="20"/>
      <c r="Y15" s="20"/>
      <c r="Z15" s="21" t="s">
        <v>54</v>
      </c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2" t="s">
        <v>1</v>
      </c>
      <c r="AQ15" s="22"/>
      <c r="AR15" s="22"/>
      <c r="AS15" s="22"/>
      <c r="AT15" s="22"/>
      <c r="AU15" s="22"/>
      <c r="AV15" s="22"/>
      <c r="AW15" s="22"/>
      <c r="AX15" s="22"/>
      <c r="AY15" s="22"/>
      <c r="AZ15" s="20" t="s">
        <v>1</v>
      </c>
      <c r="BA15" s="20"/>
      <c r="BB15" s="20"/>
      <c r="BC15" s="20"/>
      <c r="BD15" s="20"/>
      <c r="BE15" s="23" t="s">
        <v>1</v>
      </c>
      <c r="BF15" s="23"/>
      <c r="BG15" s="23"/>
      <c r="BH15" s="24" t="s">
        <v>1</v>
      </c>
      <c r="BI15" s="20" t="s">
        <v>1</v>
      </c>
      <c r="BJ15" s="20"/>
      <c r="BK15" s="20"/>
      <c r="BL15" s="20"/>
      <c r="BM15" s="20"/>
      <c r="BN15" s="20"/>
      <c r="BO15" s="23" t="s">
        <v>1</v>
      </c>
      <c r="BP15" s="23"/>
      <c r="BQ15" s="23"/>
      <c r="BR15" s="23"/>
      <c r="BS15" s="23"/>
      <c r="BT15" s="20" t="s">
        <v>1</v>
      </c>
      <c r="BU15" s="20"/>
      <c r="BV15" s="20" t="s">
        <v>1</v>
      </c>
      <c r="BW15" s="20"/>
      <c r="BX15" s="20"/>
      <c r="BY15" s="25" t="s">
        <v>1</v>
      </c>
    </row>
    <row r="16" spans="1:77">
      <c r="A16" s="26" t="s">
        <v>1</v>
      </c>
      <c r="B16" s="8"/>
      <c r="C16" s="8"/>
      <c r="D16" s="8"/>
      <c r="E16" s="8"/>
      <c r="F16" s="8"/>
      <c r="G16" s="8"/>
      <c r="H16" s="8" t="s">
        <v>1</v>
      </c>
      <c r="I16" s="8"/>
      <c r="J16" s="8"/>
      <c r="K16" s="8"/>
      <c r="L16" s="27" t="s">
        <v>1</v>
      </c>
      <c r="M16" s="8" t="s">
        <v>1</v>
      </c>
      <c r="N16" s="8"/>
      <c r="O16" s="8" t="s">
        <v>1</v>
      </c>
      <c r="P16" s="8"/>
      <c r="Q16" s="8"/>
      <c r="R16" s="8" t="s">
        <v>1</v>
      </c>
      <c r="S16" s="8"/>
      <c r="T16" s="8" t="s">
        <v>1</v>
      </c>
      <c r="U16" s="8"/>
      <c r="V16" s="8" t="s">
        <v>1</v>
      </c>
      <c r="W16" s="8"/>
      <c r="X16" s="8" t="s">
        <v>1</v>
      </c>
      <c r="Y16" s="8"/>
      <c r="Z16" s="8"/>
      <c r="AA16" s="8" t="s">
        <v>1</v>
      </c>
      <c r="AB16" s="8"/>
      <c r="AC16" s="8"/>
      <c r="AD16" s="8"/>
      <c r="AE16" s="8" t="s">
        <v>1</v>
      </c>
      <c r="AF16" s="8"/>
      <c r="AG16" s="8"/>
      <c r="AH16" s="8"/>
      <c r="AI16" s="27" t="s">
        <v>1</v>
      </c>
      <c r="AJ16" s="27" t="s">
        <v>1</v>
      </c>
      <c r="AK16" s="8" t="s">
        <v>1</v>
      </c>
      <c r="AL16" s="8"/>
      <c r="AM16" s="8"/>
      <c r="AN16" s="8" t="s">
        <v>1</v>
      </c>
      <c r="AO16" s="8"/>
      <c r="AP16" s="8" t="s">
        <v>1</v>
      </c>
      <c r="AQ16" s="8"/>
      <c r="AR16" s="8" t="s">
        <v>1</v>
      </c>
      <c r="AS16" s="8"/>
      <c r="AT16" s="8" t="s">
        <v>1</v>
      </c>
      <c r="AU16" s="8"/>
      <c r="AV16" s="8" t="s">
        <v>1</v>
      </c>
      <c r="AW16" s="8"/>
      <c r="AX16" s="8"/>
      <c r="AY16" s="8" t="s">
        <v>1</v>
      </c>
      <c r="AZ16" s="8"/>
      <c r="BA16" s="8"/>
      <c r="BB16" s="8" t="s">
        <v>1</v>
      </c>
      <c r="BC16" s="8"/>
      <c r="BD16" s="8" t="s">
        <v>1</v>
      </c>
      <c r="BE16" s="8"/>
      <c r="BF16" s="8" t="s">
        <v>1</v>
      </c>
      <c r="BG16" s="8"/>
      <c r="BH16" s="8" t="s">
        <v>1</v>
      </c>
      <c r="BI16" s="8"/>
      <c r="BJ16" s="8"/>
      <c r="BK16" s="8"/>
      <c r="BL16" s="8" t="s">
        <v>1</v>
      </c>
      <c r="BM16" s="8"/>
      <c r="BN16" s="8" t="s">
        <v>1</v>
      </c>
      <c r="BO16" s="8"/>
      <c r="BP16" s="8"/>
      <c r="BQ16" s="8" t="s">
        <v>1</v>
      </c>
      <c r="BR16" s="8"/>
      <c r="BS16" s="8"/>
      <c r="BT16" s="8"/>
      <c r="BU16" s="8"/>
      <c r="BV16" s="8" t="s">
        <v>1</v>
      </c>
      <c r="BW16" s="8"/>
      <c r="BX16" s="8" t="s">
        <v>1</v>
      </c>
      <c r="BY16" s="28"/>
    </row>
    <row r="17" spans="1:83" ht="8.25" customHeight="1">
      <c r="A17" s="29" t="s">
        <v>55</v>
      </c>
      <c r="B17" s="16"/>
      <c r="C17" s="16"/>
      <c r="D17" s="16"/>
      <c r="E17" s="16"/>
      <c r="F17" s="16"/>
      <c r="G17" s="16"/>
      <c r="H17" s="3" t="s">
        <v>1</v>
      </c>
      <c r="I17" s="3"/>
      <c r="J17" s="3"/>
      <c r="K17" s="3"/>
      <c r="L17" s="13" t="s">
        <v>1</v>
      </c>
      <c r="M17" s="3" t="s">
        <v>1</v>
      </c>
      <c r="N17" s="3"/>
      <c r="O17" s="3" t="s">
        <v>56</v>
      </c>
      <c r="P17" s="3"/>
      <c r="Q17" s="3"/>
      <c r="R17" s="3"/>
      <c r="S17" s="3"/>
      <c r="T17" s="4" t="s">
        <v>57</v>
      </c>
      <c r="U17" s="4"/>
      <c r="V17" s="4"/>
      <c r="W17" s="4"/>
      <c r="X17" s="3" t="s">
        <v>58</v>
      </c>
      <c r="Y17" s="3"/>
      <c r="Z17" s="3"/>
      <c r="AA17" s="3"/>
      <c r="AB17" s="3"/>
      <c r="AC17" s="3"/>
      <c r="AD17" s="3"/>
      <c r="AE17" s="4" t="s">
        <v>1</v>
      </c>
      <c r="AF17" s="4"/>
      <c r="AG17" s="4"/>
      <c r="AH17" s="4"/>
      <c r="AI17" s="4"/>
      <c r="AJ17" s="3" t="s">
        <v>59</v>
      </c>
      <c r="AK17" s="3"/>
      <c r="AL17" s="3"/>
      <c r="AM17" s="3"/>
      <c r="AN17" s="4" t="s">
        <v>1</v>
      </c>
      <c r="AO17" s="4"/>
      <c r="AP17" s="4"/>
      <c r="AQ17" s="4"/>
      <c r="AR17" s="4"/>
      <c r="AS17" s="4"/>
      <c r="AT17" s="3" t="s">
        <v>60</v>
      </c>
      <c r="AU17" s="3"/>
      <c r="AV17" s="3"/>
      <c r="AW17" s="3"/>
      <c r="AX17" s="3"/>
      <c r="AY17" s="3"/>
      <c r="AZ17" s="3"/>
      <c r="BA17" s="3"/>
      <c r="BB17" s="4" t="s">
        <v>1</v>
      </c>
      <c r="BC17" s="4"/>
      <c r="BD17" s="4"/>
      <c r="BE17" s="4"/>
      <c r="BF17" s="3" t="s">
        <v>61</v>
      </c>
      <c r="BG17" s="3"/>
      <c r="BH17" s="3"/>
      <c r="BI17" s="3"/>
      <c r="BJ17" s="3"/>
      <c r="BK17" s="3"/>
      <c r="BL17" s="4" t="s">
        <v>62</v>
      </c>
      <c r="BM17" s="4"/>
      <c r="BN17" s="4"/>
      <c r="BO17" s="4"/>
      <c r="BP17" s="4"/>
      <c r="BQ17" s="3" t="s">
        <v>1</v>
      </c>
      <c r="BR17" s="3"/>
      <c r="BS17" s="3"/>
      <c r="BT17" s="3"/>
      <c r="BU17" s="3"/>
      <c r="BV17" s="3" t="s">
        <v>1</v>
      </c>
      <c r="BW17" s="3"/>
      <c r="BX17" s="30" t="s">
        <v>1</v>
      </c>
      <c r="BY17" s="30"/>
    </row>
    <row r="18" spans="1:83" ht="8.25" customHeight="1">
      <c r="A18" s="29" t="s">
        <v>63</v>
      </c>
      <c r="B18" s="16"/>
      <c r="C18" s="16"/>
      <c r="D18" s="16"/>
      <c r="E18" s="16"/>
      <c r="F18" s="16"/>
      <c r="G18" s="16"/>
      <c r="H18" s="3" t="s">
        <v>1</v>
      </c>
      <c r="I18" s="3"/>
      <c r="J18" s="3"/>
      <c r="K18" s="3"/>
      <c r="L18" s="13" t="s">
        <v>1</v>
      </c>
      <c r="M18" s="3" t="s">
        <v>1</v>
      </c>
      <c r="N18" s="3"/>
      <c r="O18" s="3" t="s">
        <v>1</v>
      </c>
      <c r="P18" s="3"/>
      <c r="Q18" s="3"/>
      <c r="R18" s="3" t="s">
        <v>1</v>
      </c>
      <c r="S18" s="3"/>
      <c r="T18" s="3" t="s">
        <v>1</v>
      </c>
      <c r="U18" s="3"/>
      <c r="V18" s="3" t="s">
        <v>1</v>
      </c>
      <c r="W18" s="3"/>
      <c r="X18" s="3" t="s">
        <v>1</v>
      </c>
      <c r="Y18" s="3"/>
      <c r="Z18" s="3"/>
      <c r="AA18" s="3" t="s">
        <v>1</v>
      </c>
      <c r="AB18" s="3"/>
      <c r="AC18" s="3"/>
      <c r="AD18" s="3"/>
      <c r="AE18" s="3" t="s">
        <v>1</v>
      </c>
      <c r="AF18" s="3"/>
      <c r="AG18" s="3"/>
      <c r="AH18" s="3"/>
      <c r="AI18" s="13" t="s">
        <v>1</v>
      </c>
      <c r="AJ18" s="13" t="s">
        <v>1</v>
      </c>
      <c r="AK18" s="3" t="s">
        <v>1</v>
      </c>
      <c r="AL18" s="3"/>
      <c r="AM18" s="3"/>
      <c r="AN18" s="3" t="s">
        <v>1</v>
      </c>
      <c r="AO18" s="3"/>
      <c r="AP18" s="3" t="s">
        <v>1</v>
      </c>
      <c r="AQ18" s="3"/>
      <c r="AR18" s="3" t="s">
        <v>1</v>
      </c>
      <c r="AS18" s="3"/>
      <c r="AT18" s="3" t="s">
        <v>64</v>
      </c>
      <c r="AU18" s="3"/>
      <c r="AV18" s="3"/>
      <c r="AW18" s="3"/>
      <c r="AX18" s="3"/>
      <c r="AY18" s="3"/>
      <c r="AZ18" s="3"/>
      <c r="BA18" s="3"/>
      <c r="BB18" s="4" t="s">
        <v>1</v>
      </c>
      <c r="BC18" s="4"/>
      <c r="BD18" s="4"/>
      <c r="BE18" s="4"/>
      <c r="BF18" s="3" t="s">
        <v>65</v>
      </c>
      <c r="BG18" s="3"/>
      <c r="BH18" s="3"/>
      <c r="BI18" s="3"/>
      <c r="BJ18" s="3"/>
      <c r="BK18" s="3"/>
      <c r="BL18" s="4" t="s">
        <v>62</v>
      </c>
      <c r="BM18" s="4"/>
      <c r="BN18" s="4"/>
      <c r="BO18" s="4"/>
      <c r="BP18" s="4"/>
      <c r="BQ18" s="3" t="s">
        <v>1</v>
      </c>
      <c r="BR18" s="3"/>
      <c r="BS18" s="3"/>
      <c r="BT18" s="3"/>
      <c r="BU18" s="3"/>
      <c r="BV18" s="3" t="s">
        <v>1</v>
      </c>
      <c r="BW18" s="3"/>
      <c r="BX18" s="30" t="s">
        <v>1</v>
      </c>
      <c r="BY18" s="30"/>
    </row>
    <row r="19" spans="1:83" ht="8.25" customHeight="1">
      <c r="A19" s="29" t="s">
        <v>66</v>
      </c>
      <c r="B19" s="16"/>
      <c r="C19" s="16"/>
      <c r="D19" s="16"/>
      <c r="E19" s="16"/>
      <c r="F19" s="16"/>
      <c r="G19" s="16"/>
      <c r="H19" s="3" t="s">
        <v>1</v>
      </c>
      <c r="I19" s="3"/>
      <c r="J19" s="3"/>
      <c r="K19" s="3"/>
      <c r="L19" s="13" t="s">
        <v>1</v>
      </c>
      <c r="M19" s="3" t="s">
        <v>1</v>
      </c>
      <c r="N19" s="3"/>
      <c r="O19" s="3" t="s">
        <v>67</v>
      </c>
      <c r="P19" s="3"/>
      <c r="Q19" s="3"/>
      <c r="R19" s="3"/>
      <c r="S19" s="3"/>
      <c r="T19" s="4" t="s">
        <v>68</v>
      </c>
      <c r="U19" s="4"/>
      <c r="V19" s="4"/>
      <c r="W19" s="4"/>
      <c r="X19" s="3" t="s">
        <v>69</v>
      </c>
      <c r="Y19" s="3"/>
      <c r="Z19" s="3"/>
      <c r="AA19" s="3"/>
      <c r="AB19" s="3"/>
      <c r="AC19" s="3"/>
      <c r="AD19" s="3"/>
      <c r="AE19" s="4" t="s">
        <v>1</v>
      </c>
      <c r="AF19" s="4"/>
      <c r="AG19" s="4"/>
      <c r="AH19" s="4"/>
      <c r="AI19" s="4"/>
      <c r="AJ19" s="3" t="s">
        <v>70</v>
      </c>
      <c r="AK19" s="3"/>
      <c r="AL19" s="3"/>
      <c r="AM19" s="3"/>
      <c r="AN19" s="4" t="s">
        <v>1</v>
      </c>
      <c r="AO19" s="4"/>
      <c r="AP19" s="4"/>
      <c r="AQ19" s="4"/>
      <c r="AR19" s="4"/>
      <c r="AS19" s="4"/>
      <c r="AT19" s="3" t="s">
        <v>71</v>
      </c>
      <c r="AU19" s="3"/>
      <c r="AV19" s="3"/>
      <c r="AW19" s="3"/>
      <c r="AX19" s="3"/>
      <c r="AY19" s="3"/>
      <c r="AZ19" s="3"/>
      <c r="BA19" s="3"/>
      <c r="BB19" s="4" t="s">
        <v>1</v>
      </c>
      <c r="BC19" s="4"/>
      <c r="BD19" s="4"/>
      <c r="BE19" s="4"/>
      <c r="BF19" s="3" t="s">
        <v>72</v>
      </c>
      <c r="BG19" s="3"/>
      <c r="BH19" s="3"/>
      <c r="BI19" s="3"/>
      <c r="BJ19" s="3"/>
      <c r="BK19" s="3"/>
      <c r="BL19" s="4" t="s">
        <v>73</v>
      </c>
      <c r="BM19" s="4"/>
      <c r="BN19" s="4"/>
      <c r="BO19" s="4"/>
      <c r="BP19" s="4"/>
      <c r="BQ19" s="3" t="s">
        <v>74</v>
      </c>
      <c r="BR19" s="3"/>
      <c r="BS19" s="3"/>
      <c r="BT19" s="3"/>
      <c r="BU19" s="3"/>
      <c r="BV19" s="31" t="s">
        <v>1</v>
      </c>
      <c r="BW19" s="31"/>
      <c r="BX19" s="31"/>
      <c r="BY19" s="31"/>
    </row>
    <row r="20" spans="1:83" ht="8.25" customHeight="1">
      <c r="A20" s="32" t="s">
        <v>75</v>
      </c>
      <c r="B20" s="22"/>
      <c r="C20" s="22"/>
      <c r="D20" s="22"/>
      <c r="E20" s="22"/>
      <c r="F20" s="22"/>
      <c r="G20" s="22"/>
      <c r="H20" s="20" t="s">
        <v>76</v>
      </c>
      <c r="I20" s="20"/>
      <c r="J20" s="20"/>
      <c r="K20" s="20"/>
      <c r="L20" s="33" t="s">
        <v>1</v>
      </c>
      <c r="M20" s="20" t="s">
        <v>77</v>
      </c>
      <c r="N20" s="20"/>
      <c r="O20" s="21" t="s">
        <v>1</v>
      </c>
      <c r="P20" s="21"/>
      <c r="Q20" s="21"/>
      <c r="R20" s="20" t="s">
        <v>78</v>
      </c>
      <c r="S20" s="20"/>
      <c r="T20" s="21" t="s">
        <v>1</v>
      </c>
      <c r="U20" s="21"/>
      <c r="V20" s="20" t="s">
        <v>79</v>
      </c>
      <c r="W20" s="20"/>
      <c r="X20" s="21" t="s">
        <v>1</v>
      </c>
      <c r="Y20" s="21"/>
      <c r="Z20" s="21"/>
      <c r="AA20" s="20" t="s">
        <v>80</v>
      </c>
      <c r="AB20" s="20"/>
      <c r="AC20" s="20"/>
      <c r="AD20" s="20"/>
      <c r="AE20" s="21" t="s">
        <v>1</v>
      </c>
      <c r="AF20" s="21"/>
      <c r="AG20" s="21"/>
      <c r="AH20" s="21"/>
      <c r="AI20" s="24" t="s">
        <v>1</v>
      </c>
      <c r="AJ20" s="24" t="s">
        <v>1</v>
      </c>
      <c r="AK20" s="20" t="s">
        <v>1</v>
      </c>
      <c r="AL20" s="20"/>
      <c r="AM20" s="20"/>
      <c r="AN20" s="20" t="s">
        <v>1</v>
      </c>
      <c r="AO20" s="20"/>
      <c r="AP20" s="20" t="s">
        <v>81</v>
      </c>
      <c r="AQ20" s="20"/>
      <c r="AR20" s="21" t="s">
        <v>1</v>
      </c>
      <c r="AS20" s="21"/>
      <c r="AT20" s="20" t="s">
        <v>82</v>
      </c>
      <c r="AU20" s="20"/>
      <c r="AV20" s="21" t="s">
        <v>1</v>
      </c>
      <c r="AW20" s="21"/>
      <c r="AX20" s="21"/>
      <c r="AY20" s="20" t="s">
        <v>83</v>
      </c>
      <c r="AZ20" s="20"/>
      <c r="BA20" s="20"/>
      <c r="BB20" s="21" t="s">
        <v>1</v>
      </c>
      <c r="BC20" s="21"/>
      <c r="BD20" s="20" t="s">
        <v>84</v>
      </c>
      <c r="BE20" s="20"/>
      <c r="BF20" s="21" t="s">
        <v>1</v>
      </c>
      <c r="BG20" s="21"/>
      <c r="BH20" s="20" t="s">
        <v>85</v>
      </c>
      <c r="BI20" s="20"/>
      <c r="BJ20" s="20"/>
      <c r="BK20" s="20"/>
      <c r="BL20" s="21" t="s">
        <v>1</v>
      </c>
      <c r="BM20" s="21"/>
      <c r="BN20" s="20" t="s">
        <v>1</v>
      </c>
      <c r="BO20" s="20"/>
      <c r="BP20" s="20"/>
      <c r="BQ20" s="20" t="s">
        <v>1</v>
      </c>
      <c r="BR20" s="20"/>
      <c r="BS20" s="20"/>
      <c r="BT20" s="20"/>
      <c r="BU20" s="20"/>
      <c r="BV20" s="20" t="s">
        <v>1</v>
      </c>
      <c r="BW20" s="20"/>
      <c r="BX20" s="20" t="s">
        <v>1</v>
      </c>
      <c r="BY20" s="34"/>
    </row>
    <row r="21" spans="1:83" ht="12.2" customHeight="1">
      <c r="A21" s="35" t="s">
        <v>86</v>
      </c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/>
      <c r="AY21" s="35"/>
      <c r="AZ21" s="35"/>
      <c r="BA21" s="35"/>
      <c r="BB21" s="35"/>
      <c r="BC21" s="35"/>
      <c r="BD21" s="35"/>
      <c r="BE21" s="35"/>
      <c r="BF21" s="35"/>
      <c r="BG21" s="35"/>
      <c r="BH21" s="35"/>
      <c r="BI21" s="35"/>
      <c r="BJ21" s="35"/>
      <c r="BK21" s="35"/>
      <c r="BL21" s="35"/>
      <c r="BM21" s="35"/>
      <c r="BN21" s="35"/>
      <c r="BO21" s="35"/>
      <c r="BP21" s="35"/>
      <c r="BQ21" s="35"/>
      <c r="BR21" s="36" t="s">
        <v>87</v>
      </c>
      <c r="BS21" s="37"/>
      <c r="BT21" s="37"/>
      <c r="BU21" s="37"/>
      <c r="BV21" s="38"/>
      <c r="BW21" s="36" t="s">
        <v>88</v>
      </c>
      <c r="BX21" s="37"/>
      <c r="BY21" s="38"/>
    </row>
    <row r="22" spans="1:83" ht="12.2" customHeight="1">
      <c r="A22" s="39" t="s">
        <v>1</v>
      </c>
      <c r="B22" s="40"/>
      <c r="C22" s="40"/>
      <c r="D22" s="41"/>
      <c r="E22" s="42" t="s">
        <v>89</v>
      </c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  <c r="AF22" s="43"/>
      <c r="AG22" s="44"/>
      <c r="AH22" s="42" t="s">
        <v>90</v>
      </c>
      <c r="AI22" s="43"/>
      <c r="AJ22" s="43"/>
      <c r="AK22" s="43"/>
      <c r="AL22" s="43"/>
      <c r="AM22" s="43"/>
      <c r="AN22" s="43"/>
      <c r="AO22" s="43"/>
      <c r="AP22" s="43"/>
      <c r="AQ22" s="43"/>
      <c r="AR22" s="43"/>
      <c r="AS22" s="43"/>
      <c r="AT22" s="43"/>
      <c r="AU22" s="43"/>
      <c r="AV22" s="43"/>
      <c r="AW22" s="43"/>
      <c r="AX22" s="43"/>
      <c r="AY22" s="43"/>
      <c r="AZ22" s="43"/>
      <c r="BA22" s="43"/>
      <c r="BB22" s="43"/>
      <c r="BC22" s="43"/>
      <c r="BD22" s="43"/>
      <c r="BE22" s="43"/>
      <c r="BF22" s="43"/>
      <c r="BG22" s="43"/>
      <c r="BH22" s="43"/>
      <c r="BI22" s="43"/>
      <c r="BJ22" s="43"/>
      <c r="BK22" s="43"/>
      <c r="BL22" s="43"/>
      <c r="BM22" s="43"/>
      <c r="BN22" s="43"/>
      <c r="BO22" s="43"/>
      <c r="BP22" s="43"/>
      <c r="BQ22" s="44"/>
      <c r="BR22" s="45"/>
      <c r="BS22" s="46"/>
      <c r="BT22" s="46"/>
      <c r="BU22" s="46"/>
      <c r="BV22" s="47"/>
      <c r="BW22" s="45"/>
      <c r="BX22" s="46"/>
      <c r="BY22" s="47"/>
    </row>
    <row r="23" spans="1:83" ht="16.5" customHeight="1">
      <c r="A23" s="48" t="s">
        <v>91</v>
      </c>
      <c r="B23" s="49" t="s">
        <v>92</v>
      </c>
      <c r="C23" s="50" t="s">
        <v>93</v>
      </c>
      <c r="D23" s="51"/>
      <c r="E23" s="52" t="s">
        <v>94</v>
      </c>
      <c r="F23" s="53"/>
      <c r="G23" s="52" t="s">
        <v>95</v>
      </c>
      <c r="H23" s="54"/>
      <c r="I23" s="53"/>
      <c r="J23" s="52" t="s">
        <v>96</v>
      </c>
      <c r="K23" s="54"/>
      <c r="L23" s="54"/>
      <c r="M23" s="53"/>
      <c r="N23" s="52" t="s">
        <v>97</v>
      </c>
      <c r="O23" s="53"/>
      <c r="P23" s="52" t="s">
        <v>98</v>
      </c>
      <c r="Q23" s="54"/>
      <c r="R23" s="53"/>
      <c r="S23" s="52" t="s">
        <v>99</v>
      </c>
      <c r="T23" s="54"/>
      <c r="U23" s="53"/>
      <c r="V23" s="52" t="s">
        <v>100</v>
      </c>
      <c r="W23" s="54"/>
      <c r="X23" s="53"/>
      <c r="Y23" s="52" t="s">
        <v>101</v>
      </c>
      <c r="Z23" s="54"/>
      <c r="AA23" s="54"/>
      <c r="AB23" s="53"/>
      <c r="AC23" s="52" t="s">
        <v>102</v>
      </c>
      <c r="AD23" s="54"/>
      <c r="AE23" s="54"/>
      <c r="AF23" s="54"/>
      <c r="AG23" s="53"/>
      <c r="AH23" s="52" t="s">
        <v>103</v>
      </c>
      <c r="AI23" s="54"/>
      <c r="AJ23" s="54"/>
      <c r="AK23" s="54"/>
      <c r="AL23" s="53"/>
      <c r="AM23" s="52" t="s">
        <v>104</v>
      </c>
      <c r="AN23" s="54"/>
      <c r="AO23" s="54"/>
      <c r="AP23" s="53"/>
      <c r="AQ23" s="52" t="s">
        <v>96</v>
      </c>
      <c r="AR23" s="54"/>
      <c r="AS23" s="54"/>
      <c r="AT23" s="53"/>
      <c r="AU23" s="52" t="s">
        <v>105</v>
      </c>
      <c r="AV23" s="54"/>
      <c r="AW23" s="54"/>
      <c r="AX23" s="54"/>
      <c r="AY23" s="53"/>
      <c r="AZ23" s="52" t="s">
        <v>106</v>
      </c>
      <c r="BA23" s="54"/>
      <c r="BB23" s="53"/>
      <c r="BC23" s="52" t="s">
        <v>107</v>
      </c>
      <c r="BD23" s="54"/>
      <c r="BE23" s="54"/>
      <c r="BF23" s="53"/>
      <c r="BG23" s="52" t="s">
        <v>108</v>
      </c>
      <c r="BH23" s="54"/>
      <c r="BI23" s="53"/>
      <c r="BJ23" s="52" t="s">
        <v>109</v>
      </c>
      <c r="BK23" s="54"/>
      <c r="BL23" s="53"/>
      <c r="BM23" s="52" t="s">
        <v>110</v>
      </c>
      <c r="BN23" s="54"/>
      <c r="BO23" s="53"/>
      <c r="BP23" s="52" t="s">
        <v>111</v>
      </c>
      <c r="BQ23" s="53"/>
      <c r="BR23" s="52" t="s">
        <v>112</v>
      </c>
      <c r="BS23" s="54"/>
      <c r="BT23" s="53"/>
      <c r="BU23" s="52" t="s">
        <v>113</v>
      </c>
      <c r="BV23" s="53"/>
      <c r="BW23" s="52" t="s">
        <v>114</v>
      </c>
      <c r="BX23" s="54"/>
      <c r="BY23" s="53"/>
    </row>
    <row r="24" spans="1:83" ht="8.25" customHeight="1">
      <c r="A24" s="55" t="s">
        <v>1</v>
      </c>
      <c r="B24" s="56" t="s">
        <v>115</v>
      </c>
      <c r="C24" s="45" t="s">
        <v>1</v>
      </c>
      <c r="D24" s="47"/>
      <c r="E24" s="39" t="s">
        <v>116</v>
      </c>
      <c r="F24" s="41"/>
      <c r="G24" s="39" t="s">
        <v>116</v>
      </c>
      <c r="H24" s="40"/>
      <c r="I24" s="41"/>
      <c r="J24" s="39" t="s">
        <v>116</v>
      </c>
      <c r="K24" s="40"/>
      <c r="L24" s="40"/>
      <c r="M24" s="41"/>
      <c r="N24" s="39" t="s">
        <v>117</v>
      </c>
      <c r="O24" s="41"/>
      <c r="P24" s="39" t="s">
        <v>117</v>
      </c>
      <c r="Q24" s="40"/>
      <c r="R24" s="41"/>
      <c r="S24" s="39" t="s">
        <v>117</v>
      </c>
      <c r="T24" s="40"/>
      <c r="U24" s="41"/>
      <c r="V24" s="39" t="s">
        <v>118</v>
      </c>
      <c r="W24" s="40"/>
      <c r="X24" s="41"/>
      <c r="Y24" s="39" t="s">
        <v>118</v>
      </c>
      <c r="Z24" s="40"/>
      <c r="AA24" s="40"/>
      <c r="AB24" s="41"/>
      <c r="AC24" s="39" t="s">
        <v>119</v>
      </c>
      <c r="AD24" s="40"/>
      <c r="AE24" s="40"/>
      <c r="AF24" s="40"/>
      <c r="AG24" s="41"/>
      <c r="AH24" s="39" t="s">
        <v>116</v>
      </c>
      <c r="AI24" s="40"/>
      <c r="AJ24" s="40"/>
      <c r="AK24" s="40"/>
      <c r="AL24" s="41"/>
      <c r="AM24" s="39" t="s">
        <v>116</v>
      </c>
      <c r="AN24" s="40"/>
      <c r="AO24" s="40"/>
      <c r="AP24" s="41"/>
      <c r="AQ24" s="39" t="s">
        <v>116</v>
      </c>
      <c r="AR24" s="40"/>
      <c r="AS24" s="40"/>
      <c r="AT24" s="41"/>
      <c r="AU24" s="39" t="s">
        <v>120</v>
      </c>
      <c r="AV24" s="40"/>
      <c r="AW24" s="40"/>
      <c r="AX24" s="40"/>
      <c r="AY24" s="41"/>
      <c r="AZ24" s="39" t="s">
        <v>120</v>
      </c>
      <c r="BA24" s="40"/>
      <c r="BB24" s="41"/>
      <c r="BC24" s="39" t="s">
        <v>120</v>
      </c>
      <c r="BD24" s="40"/>
      <c r="BE24" s="40"/>
      <c r="BF24" s="41"/>
      <c r="BG24" s="39" t="s">
        <v>120</v>
      </c>
      <c r="BH24" s="40"/>
      <c r="BI24" s="41"/>
      <c r="BJ24" s="39" t="s">
        <v>117</v>
      </c>
      <c r="BK24" s="40"/>
      <c r="BL24" s="41"/>
      <c r="BM24" s="39" t="s">
        <v>117</v>
      </c>
      <c r="BN24" s="40"/>
      <c r="BO24" s="41"/>
      <c r="BP24" s="39" t="s">
        <v>119</v>
      </c>
      <c r="BQ24" s="41"/>
      <c r="BR24" s="39" t="s">
        <v>119</v>
      </c>
      <c r="BS24" s="40"/>
      <c r="BT24" s="41"/>
      <c r="BU24" s="39" t="s">
        <v>119</v>
      </c>
      <c r="BV24" s="41"/>
      <c r="BW24" s="39" t="s">
        <v>119</v>
      </c>
      <c r="BX24" s="40"/>
      <c r="BY24" s="41"/>
    </row>
    <row r="25" spans="1:83" ht="11.25" customHeight="1">
      <c r="A25" s="57" t="s">
        <v>121</v>
      </c>
      <c r="B25" s="58">
        <v>24</v>
      </c>
      <c r="C25" s="11" t="s">
        <v>122</v>
      </c>
      <c r="D25" s="30"/>
      <c r="E25" s="59">
        <v>180.01</v>
      </c>
      <c r="F25" s="60"/>
      <c r="G25" s="59">
        <v>158.06</v>
      </c>
      <c r="H25" s="61"/>
      <c r="I25" s="60"/>
      <c r="J25" s="59">
        <v>21.94</v>
      </c>
      <c r="K25" s="61"/>
      <c r="L25" s="61"/>
      <c r="M25" s="60"/>
      <c r="N25" s="59">
        <v>70.39</v>
      </c>
      <c r="O25" s="60"/>
      <c r="P25" s="59">
        <v>46.28</v>
      </c>
      <c r="Q25" s="61"/>
      <c r="R25" s="60"/>
      <c r="S25" s="59">
        <v>24.11</v>
      </c>
      <c r="T25" s="61"/>
      <c r="U25" s="60"/>
      <c r="V25" s="59">
        <v>7.2</v>
      </c>
      <c r="W25" s="61"/>
      <c r="X25" s="60"/>
      <c r="Y25" s="59">
        <v>5.29</v>
      </c>
      <c r="Z25" s="61"/>
      <c r="AA25" s="61"/>
      <c r="AB25" s="60"/>
      <c r="AC25" s="59">
        <v>4.26</v>
      </c>
      <c r="AD25" s="61"/>
      <c r="AE25" s="61"/>
      <c r="AF25" s="61"/>
      <c r="AG25" s="60"/>
      <c r="AH25" s="59">
        <v>25.16</v>
      </c>
      <c r="AI25" s="61"/>
      <c r="AJ25" s="61"/>
      <c r="AK25" s="61"/>
      <c r="AL25" s="60"/>
      <c r="AM25" s="59">
        <v>0</v>
      </c>
      <c r="AN25" s="61"/>
      <c r="AO25" s="61"/>
      <c r="AP25" s="60"/>
      <c r="AQ25" s="59">
        <v>25.16</v>
      </c>
      <c r="AR25" s="61"/>
      <c r="AS25" s="61"/>
      <c r="AT25" s="60"/>
      <c r="AU25" s="59">
        <v>25.58</v>
      </c>
      <c r="AV25" s="61"/>
      <c r="AW25" s="61"/>
      <c r="AX25" s="61"/>
      <c r="AY25" s="60"/>
      <c r="AZ25" s="59">
        <v>0</v>
      </c>
      <c r="BA25" s="61"/>
      <c r="BB25" s="60"/>
      <c r="BC25" s="59">
        <v>25.58</v>
      </c>
      <c r="BD25" s="61"/>
      <c r="BE25" s="61"/>
      <c r="BF25" s="60"/>
      <c r="BG25" s="59" t="s">
        <v>1</v>
      </c>
      <c r="BH25" s="61"/>
      <c r="BI25" s="60"/>
      <c r="BJ25" s="59">
        <v>55.64</v>
      </c>
      <c r="BK25" s="61"/>
      <c r="BL25" s="60"/>
      <c r="BM25" s="59">
        <v>0</v>
      </c>
      <c r="BN25" s="61"/>
      <c r="BO25" s="60"/>
      <c r="BP25" s="59">
        <v>1.5</v>
      </c>
      <c r="BQ25" s="60"/>
      <c r="BR25" s="59">
        <v>1.5</v>
      </c>
      <c r="BS25" s="61"/>
      <c r="BT25" s="60"/>
      <c r="BU25" s="59">
        <v>0</v>
      </c>
      <c r="BV25" s="60"/>
      <c r="BW25" s="59">
        <v>5.76</v>
      </c>
      <c r="BX25" s="61"/>
      <c r="BY25" s="60"/>
      <c r="BZ25">
        <f>(E25*N25-G25*P25)/1000</f>
        <v>5.3558870999999986</v>
      </c>
      <c r="CA25">
        <f>(G25*N25-G25*P25)/1000</f>
        <v>3.8108265999999995</v>
      </c>
      <c r="CB25">
        <f>AH25*BJ25/1000</f>
        <v>1.3999024</v>
      </c>
      <c r="CC25" s="62">
        <f>BW25-BZ25</f>
        <v>0.40411290000000122</v>
      </c>
      <c r="CD25" s="62">
        <f>AC25-CA25</f>
        <v>0.44917340000000028</v>
      </c>
      <c r="CE25" s="62">
        <f>BP25-CB25</f>
        <v>0.10009760000000001</v>
      </c>
    </row>
    <row r="26" spans="1:83" ht="11.25" customHeight="1">
      <c r="A26" s="57" t="s">
        <v>123</v>
      </c>
      <c r="B26" s="58">
        <v>24</v>
      </c>
      <c r="C26" s="11" t="s">
        <v>122</v>
      </c>
      <c r="D26" s="30"/>
      <c r="E26" s="59">
        <v>181.07</v>
      </c>
      <c r="F26" s="60"/>
      <c r="G26" s="59">
        <v>159.44999999999999</v>
      </c>
      <c r="H26" s="61"/>
      <c r="I26" s="60"/>
      <c r="J26" s="59">
        <v>21.62</v>
      </c>
      <c r="K26" s="61"/>
      <c r="L26" s="61"/>
      <c r="M26" s="60"/>
      <c r="N26" s="59">
        <v>70</v>
      </c>
      <c r="O26" s="60"/>
      <c r="P26" s="59">
        <v>45.98</v>
      </c>
      <c r="Q26" s="61"/>
      <c r="R26" s="60"/>
      <c r="S26" s="59">
        <v>24.02</v>
      </c>
      <c r="T26" s="61"/>
      <c r="U26" s="60"/>
      <c r="V26" s="59">
        <v>7.24</v>
      </c>
      <c r="W26" s="61"/>
      <c r="X26" s="60"/>
      <c r="Y26" s="59">
        <v>5.32</v>
      </c>
      <c r="Z26" s="61"/>
      <c r="AA26" s="61"/>
      <c r="AB26" s="60"/>
      <c r="AC26" s="59">
        <v>4.09</v>
      </c>
      <c r="AD26" s="61"/>
      <c r="AE26" s="61"/>
      <c r="AF26" s="61"/>
      <c r="AG26" s="60"/>
      <c r="AH26" s="59">
        <v>24.83</v>
      </c>
      <c r="AI26" s="61"/>
      <c r="AJ26" s="61"/>
      <c r="AK26" s="61"/>
      <c r="AL26" s="60"/>
      <c r="AM26" s="59">
        <v>0</v>
      </c>
      <c r="AN26" s="61"/>
      <c r="AO26" s="61"/>
      <c r="AP26" s="60"/>
      <c r="AQ26" s="59">
        <v>24.83</v>
      </c>
      <c r="AR26" s="61"/>
      <c r="AS26" s="61"/>
      <c r="AT26" s="60"/>
      <c r="AU26" s="59">
        <v>25.23</v>
      </c>
      <c r="AV26" s="61"/>
      <c r="AW26" s="61"/>
      <c r="AX26" s="61"/>
      <c r="AY26" s="60"/>
      <c r="AZ26" s="59">
        <v>0</v>
      </c>
      <c r="BA26" s="61"/>
      <c r="BB26" s="60"/>
      <c r="BC26" s="59">
        <v>25.23</v>
      </c>
      <c r="BD26" s="61"/>
      <c r="BE26" s="61"/>
      <c r="BF26" s="60"/>
      <c r="BG26" s="59" t="s">
        <v>1</v>
      </c>
      <c r="BH26" s="61"/>
      <c r="BI26" s="60"/>
      <c r="BJ26" s="59">
        <v>54.04</v>
      </c>
      <c r="BK26" s="61"/>
      <c r="BL26" s="60"/>
      <c r="BM26" s="59">
        <v>0</v>
      </c>
      <c r="BN26" s="61"/>
      <c r="BO26" s="60"/>
      <c r="BP26" s="59">
        <v>1.46</v>
      </c>
      <c r="BQ26" s="60"/>
      <c r="BR26" s="59">
        <v>1.46</v>
      </c>
      <c r="BS26" s="61"/>
      <c r="BT26" s="60"/>
      <c r="BU26" s="59">
        <v>0</v>
      </c>
      <c r="BV26" s="60"/>
      <c r="BW26" s="59">
        <v>5.55</v>
      </c>
      <c r="BX26" s="61"/>
      <c r="BY26" s="60"/>
      <c r="BZ26">
        <f t="shared" ref="BZ26:BZ52" si="0">(E26*N26-G26*P26)/1000</f>
        <v>5.3433890000000011</v>
      </c>
      <c r="CA26">
        <f t="shared" ref="CA26:CA52" si="1">(G26*N26-G26*P26)/1000</f>
        <v>3.8299890000000012</v>
      </c>
      <c r="CB26">
        <f t="shared" ref="CB26:CB52" si="2">AH26*BJ26/1000</f>
        <v>1.3418131999999998</v>
      </c>
      <c r="CC26" s="62">
        <f t="shared" ref="CC26:CC52" si="3">BW26-BZ26</f>
        <v>0.20661099999999877</v>
      </c>
      <c r="CD26" s="62">
        <f t="shared" ref="CD26:CD52" si="4">AC26-CA26</f>
        <v>0.26001099999999866</v>
      </c>
      <c r="CE26" s="62">
        <f t="shared" ref="CE26:CE52" si="5">BP26-CB26</f>
        <v>0.11818680000000015</v>
      </c>
    </row>
    <row r="27" spans="1:83" ht="11.25" customHeight="1">
      <c r="A27" s="57" t="s">
        <v>124</v>
      </c>
      <c r="B27" s="58">
        <v>24</v>
      </c>
      <c r="C27" s="11" t="s">
        <v>122</v>
      </c>
      <c r="D27" s="30"/>
      <c r="E27" s="59">
        <v>179.82</v>
      </c>
      <c r="F27" s="60"/>
      <c r="G27" s="59">
        <v>157.97</v>
      </c>
      <c r="H27" s="61"/>
      <c r="I27" s="60"/>
      <c r="J27" s="59">
        <v>21.85</v>
      </c>
      <c r="K27" s="61"/>
      <c r="L27" s="61"/>
      <c r="M27" s="60"/>
      <c r="N27" s="59">
        <v>69.94</v>
      </c>
      <c r="O27" s="60"/>
      <c r="P27" s="59">
        <v>45.4</v>
      </c>
      <c r="Q27" s="61"/>
      <c r="R27" s="60"/>
      <c r="S27" s="59">
        <v>24.54</v>
      </c>
      <c r="T27" s="61"/>
      <c r="U27" s="60"/>
      <c r="V27" s="59">
        <v>7.22</v>
      </c>
      <c r="W27" s="61"/>
      <c r="X27" s="60"/>
      <c r="Y27" s="59">
        <v>5.32</v>
      </c>
      <c r="Z27" s="61"/>
      <c r="AA27" s="61"/>
      <c r="AB27" s="60"/>
      <c r="AC27" s="59">
        <v>4.0199999999999996</v>
      </c>
      <c r="AD27" s="61"/>
      <c r="AE27" s="61"/>
      <c r="AF27" s="61"/>
      <c r="AG27" s="60"/>
      <c r="AH27" s="59">
        <v>25.09</v>
      </c>
      <c r="AI27" s="61"/>
      <c r="AJ27" s="61"/>
      <c r="AK27" s="61"/>
      <c r="AL27" s="60"/>
      <c r="AM27" s="59">
        <v>0</v>
      </c>
      <c r="AN27" s="61"/>
      <c r="AO27" s="61"/>
      <c r="AP27" s="60"/>
      <c r="AQ27" s="59">
        <v>25.09</v>
      </c>
      <c r="AR27" s="61"/>
      <c r="AS27" s="61"/>
      <c r="AT27" s="60"/>
      <c r="AU27" s="59">
        <v>25.48</v>
      </c>
      <c r="AV27" s="61"/>
      <c r="AW27" s="61"/>
      <c r="AX27" s="61"/>
      <c r="AY27" s="60"/>
      <c r="AZ27" s="59">
        <v>0</v>
      </c>
      <c r="BA27" s="61"/>
      <c r="BB27" s="60"/>
      <c r="BC27" s="59">
        <v>25.48</v>
      </c>
      <c r="BD27" s="61"/>
      <c r="BE27" s="61"/>
      <c r="BF27" s="60"/>
      <c r="BG27" s="59" t="s">
        <v>1</v>
      </c>
      <c r="BH27" s="61"/>
      <c r="BI27" s="60"/>
      <c r="BJ27" s="59">
        <v>56.26</v>
      </c>
      <c r="BK27" s="61"/>
      <c r="BL27" s="60"/>
      <c r="BM27" s="59">
        <v>0</v>
      </c>
      <c r="BN27" s="61"/>
      <c r="BO27" s="60"/>
      <c r="BP27" s="59">
        <v>1.45</v>
      </c>
      <c r="BQ27" s="60"/>
      <c r="BR27" s="59">
        <v>1.45</v>
      </c>
      <c r="BS27" s="61"/>
      <c r="BT27" s="60"/>
      <c r="BU27" s="59">
        <v>0</v>
      </c>
      <c r="BV27" s="60"/>
      <c r="BW27" s="59">
        <v>5.47</v>
      </c>
      <c r="BX27" s="61"/>
      <c r="BY27" s="60"/>
      <c r="BZ27">
        <f t="shared" si="0"/>
        <v>5.404772799999999</v>
      </c>
      <c r="CA27">
        <f t="shared" si="1"/>
        <v>3.8765838000000001</v>
      </c>
      <c r="CB27">
        <f t="shared" si="2"/>
        <v>1.4115633999999999</v>
      </c>
      <c r="CC27" s="62">
        <f t="shared" si="3"/>
        <v>6.5227200000000707E-2</v>
      </c>
      <c r="CD27" s="62">
        <f t="shared" si="4"/>
        <v>0.14341619999999944</v>
      </c>
      <c r="CE27" s="62">
        <f t="shared" si="5"/>
        <v>3.8436600000000043E-2</v>
      </c>
    </row>
    <row r="28" spans="1:83" ht="11.25" customHeight="1">
      <c r="A28" s="57" t="s">
        <v>125</v>
      </c>
      <c r="B28" s="58">
        <v>24</v>
      </c>
      <c r="C28" s="11" t="s">
        <v>122</v>
      </c>
      <c r="D28" s="30"/>
      <c r="E28" s="59">
        <v>178.85</v>
      </c>
      <c r="F28" s="60"/>
      <c r="G28" s="59">
        <v>156.31</v>
      </c>
      <c r="H28" s="61"/>
      <c r="I28" s="60"/>
      <c r="J28" s="59">
        <v>22.54</v>
      </c>
      <c r="K28" s="61"/>
      <c r="L28" s="61"/>
      <c r="M28" s="60"/>
      <c r="N28" s="59">
        <v>68.63</v>
      </c>
      <c r="O28" s="60"/>
      <c r="P28" s="59">
        <v>44.67</v>
      </c>
      <c r="Q28" s="61"/>
      <c r="R28" s="60"/>
      <c r="S28" s="59">
        <v>23.96</v>
      </c>
      <c r="T28" s="61"/>
      <c r="U28" s="60"/>
      <c r="V28" s="59">
        <v>7.17</v>
      </c>
      <c r="W28" s="61"/>
      <c r="X28" s="60"/>
      <c r="Y28" s="59">
        <v>5.3</v>
      </c>
      <c r="Z28" s="61"/>
      <c r="AA28" s="61"/>
      <c r="AB28" s="60"/>
      <c r="AC28" s="59">
        <v>4.0199999999999996</v>
      </c>
      <c r="AD28" s="61"/>
      <c r="AE28" s="61"/>
      <c r="AF28" s="61"/>
      <c r="AG28" s="60"/>
      <c r="AH28" s="59">
        <v>25.93</v>
      </c>
      <c r="AI28" s="61"/>
      <c r="AJ28" s="61"/>
      <c r="AK28" s="61"/>
      <c r="AL28" s="60"/>
      <c r="AM28" s="59">
        <v>0</v>
      </c>
      <c r="AN28" s="61"/>
      <c r="AO28" s="61"/>
      <c r="AP28" s="60"/>
      <c r="AQ28" s="59">
        <v>25.93</v>
      </c>
      <c r="AR28" s="61"/>
      <c r="AS28" s="61"/>
      <c r="AT28" s="60"/>
      <c r="AU28" s="59">
        <v>26.32</v>
      </c>
      <c r="AV28" s="61"/>
      <c r="AW28" s="61"/>
      <c r="AX28" s="61"/>
      <c r="AY28" s="60"/>
      <c r="AZ28" s="59">
        <v>0</v>
      </c>
      <c r="BA28" s="61"/>
      <c r="BB28" s="60"/>
      <c r="BC28" s="59">
        <v>26.32</v>
      </c>
      <c r="BD28" s="61"/>
      <c r="BE28" s="61"/>
      <c r="BF28" s="60"/>
      <c r="BG28" s="59" t="s">
        <v>1</v>
      </c>
      <c r="BH28" s="61"/>
      <c r="BI28" s="60"/>
      <c r="BJ28" s="59">
        <v>50.98</v>
      </c>
      <c r="BK28" s="61"/>
      <c r="BL28" s="60"/>
      <c r="BM28" s="59">
        <v>0</v>
      </c>
      <c r="BN28" s="61"/>
      <c r="BO28" s="60"/>
      <c r="BP28" s="59">
        <v>1.48</v>
      </c>
      <c r="BQ28" s="60"/>
      <c r="BR28" s="59">
        <v>1.48</v>
      </c>
      <c r="BS28" s="61"/>
      <c r="BT28" s="60"/>
      <c r="BU28" s="59">
        <v>0</v>
      </c>
      <c r="BV28" s="60"/>
      <c r="BW28" s="59">
        <v>5.5</v>
      </c>
      <c r="BX28" s="61"/>
      <c r="BY28" s="60"/>
      <c r="BZ28">
        <f t="shared" si="0"/>
        <v>5.2921077999999984</v>
      </c>
      <c r="CA28">
        <f t="shared" si="1"/>
        <v>3.7451875999999995</v>
      </c>
      <c r="CB28">
        <f t="shared" si="2"/>
        <v>1.3219113999999998</v>
      </c>
      <c r="CC28" s="62">
        <f t="shared" si="3"/>
        <v>0.20789220000000164</v>
      </c>
      <c r="CD28" s="62">
        <f t="shared" si="4"/>
        <v>0.27481240000000007</v>
      </c>
      <c r="CE28" s="62">
        <f t="shared" si="5"/>
        <v>0.15808860000000013</v>
      </c>
    </row>
    <row r="29" spans="1:83" ht="11.25" customHeight="1">
      <c r="A29" s="57" t="s">
        <v>126</v>
      </c>
      <c r="B29" s="58">
        <v>24</v>
      </c>
      <c r="C29" s="11" t="s">
        <v>122</v>
      </c>
      <c r="D29" s="30"/>
      <c r="E29" s="59">
        <v>178.16</v>
      </c>
      <c r="F29" s="60"/>
      <c r="G29" s="59">
        <v>155.97999999999999</v>
      </c>
      <c r="H29" s="61"/>
      <c r="I29" s="60"/>
      <c r="J29" s="59">
        <v>22.18</v>
      </c>
      <c r="K29" s="61"/>
      <c r="L29" s="61"/>
      <c r="M29" s="60"/>
      <c r="N29" s="59">
        <v>69.72</v>
      </c>
      <c r="O29" s="60"/>
      <c r="P29" s="59">
        <v>44.55</v>
      </c>
      <c r="Q29" s="61"/>
      <c r="R29" s="60"/>
      <c r="S29" s="59">
        <v>25.17</v>
      </c>
      <c r="T29" s="61"/>
      <c r="U29" s="60"/>
      <c r="V29" s="59">
        <v>7.16</v>
      </c>
      <c r="W29" s="61"/>
      <c r="X29" s="60"/>
      <c r="Y29" s="59">
        <v>5.29</v>
      </c>
      <c r="Z29" s="61"/>
      <c r="AA29" s="61"/>
      <c r="AB29" s="60"/>
      <c r="AC29" s="59">
        <v>3.98</v>
      </c>
      <c r="AD29" s="61"/>
      <c r="AE29" s="61"/>
      <c r="AF29" s="61"/>
      <c r="AG29" s="60"/>
      <c r="AH29" s="59">
        <v>25.47</v>
      </c>
      <c r="AI29" s="61"/>
      <c r="AJ29" s="61"/>
      <c r="AK29" s="61"/>
      <c r="AL29" s="60"/>
      <c r="AM29" s="59">
        <v>0</v>
      </c>
      <c r="AN29" s="61"/>
      <c r="AO29" s="61"/>
      <c r="AP29" s="60"/>
      <c r="AQ29" s="59">
        <v>25.47</v>
      </c>
      <c r="AR29" s="61"/>
      <c r="AS29" s="61"/>
      <c r="AT29" s="60"/>
      <c r="AU29" s="59">
        <v>25.84</v>
      </c>
      <c r="AV29" s="61"/>
      <c r="AW29" s="61"/>
      <c r="AX29" s="61"/>
      <c r="AY29" s="60"/>
      <c r="AZ29" s="59">
        <v>0</v>
      </c>
      <c r="BA29" s="61"/>
      <c r="BB29" s="60"/>
      <c r="BC29" s="59">
        <v>25.84</v>
      </c>
      <c r="BD29" s="61"/>
      <c r="BE29" s="61"/>
      <c r="BF29" s="60"/>
      <c r="BG29" s="59" t="s">
        <v>1</v>
      </c>
      <c r="BH29" s="61"/>
      <c r="BI29" s="60"/>
      <c r="BJ29" s="59">
        <v>58.83</v>
      </c>
      <c r="BK29" s="61"/>
      <c r="BL29" s="60"/>
      <c r="BM29" s="59">
        <v>0</v>
      </c>
      <c r="BN29" s="61"/>
      <c r="BO29" s="60"/>
      <c r="BP29" s="59">
        <v>1.42</v>
      </c>
      <c r="BQ29" s="60"/>
      <c r="BR29" s="59">
        <v>1.42</v>
      </c>
      <c r="BS29" s="61"/>
      <c r="BT29" s="60"/>
      <c r="BU29" s="59">
        <v>0</v>
      </c>
      <c r="BV29" s="60"/>
      <c r="BW29" s="59">
        <v>5.4</v>
      </c>
      <c r="BX29" s="61"/>
      <c r="BY29" s="60"/>
      <c r="BZ29">
        <f t="shared" si="0"/>
        <v>5.4724062</v>
      </c>
      <c r="CA29">
        <f t="shared" si="1"/>
        <v>3.9260166000000001</v>
      </c>
      <c r="CB29">
        <f t="shared" si="2"/>
        <v>1.4984000999999998</v>
      </c>
      <c r="CC29" s="62">
        <f t="shared" si="3"/>
        <v>-7.2406199999999643E-2</v>
      </c>
      <c r="CD29" s="62">
        <f t="shared" si="4"/>
        <v>5.3983399999999904E-2</v>
      </c>
      <c r="CE29" s="62">
        <f t="shared" si="5"/>
        <v>-7.8400099999999862E-2</v>
      </c>
    </row>
    <row r="30" spans="1:83" ht="11.25" customHeight="1">
      <c r="A30" s="57" t="s">
        <v>127</v>
      </c>
      <c r="B30" s="58">
        <v>24</v>
      </c>
      <c r="C30" s="11" t="s">
        <v>122</v>
      </c>
      <c r="D30" s="30"/>
      <c r="E30" s="59">
        <v>177.6</v>
      </c>
      <c r="F30" s="60"/>
      <c r="G30" s="59">
        <v>151.9</v>
      </c>
      <c r="H30" s="61"/>
      <c r="I30" s="60"/>
      <c r="J30" s="59">
        <v>25.7</v>
      </c>
      <c r="K30" s="61"/>
      <c r="L30" s="61"/>
      <c r="M30" s="60"/>
      <c r="N30" s="59">
        <v>68.83</v>
      </c>
      <c r="O30" s="60"/>
      <c r="P30" s="59">
        <v>44.78</v>
      </c>
      <c r="Q30" s="61"/>
      <c r="R30" s="60"/>
      <c r="S30" s="59">
        <v>24.05</v>
      </c>
      <c r="T30" s="61"/>
      <c r="U30" s="60"/>
      <c r="V30" s="59">
        <v>7.12</v>
      </c>
      <c r="W30" s="61"/>
      <c r="X30" s="60"/>
      <c r="Y30" s="59">
        <v>5.27</v>
      </c>
      <c r="Z30" s="61"/>
      <c r="AA30" s="61"/>
      <c r="AB30" s="60"/>
      <c r="AC30" s="59">
        <v>4.07</v>
      </c>
      <c r="AD30" s="61"/>
      <c r="AE30" s="61"/>
      <c r="AF30" s="61"/>
      <c r="AG30" s="60"/>
      <c r="AH30" s="59">
        <v>28.76</v>
      </c>
      <c r="AI30" s="61"/>
      <c r="AJ30" s="61"/>
      <c r="AK30" s="61"/>
      <c r="AL30" s="60"/>
      <c r="AM30" s="59">
        <v>0</v>
      </c>
      <c r="AN30" s="61"/>
      <c r="AO30" s="61"/>
      <c r="AP30" s="60"/>
      <c r="AQ30" s="59">
        <v>28.76</v>
      </c>
      <c r="AR30" s="61"/>
      <c r="AS30" s="61"/>
      <c r="AT30" s="60"/>
      <c r="AU30" s="59">
        <v>29.18</v>
      </c>
      <c r="AV30" s="61"/>
      <c r="AW30" s="61"/>
      <c r="AX30" s="61"/>
      <c r="AY30" s="60"/>
      <c r="AZ30" s="59">
        <v>0</v>
      </c>
      <c r="BA30" s="61"/>
      <c r="BB30" s="60"/>
      <c r="BC30" s="59">
        <v>29.18</v>
      </c>
      <c r="BD30" s="61"/>
      <c r="BE30" s="61"/>
      <c r="BF30" s="60"/>
      <c r="BG30" s="59" t="s">
        <v>1</v>
      </c>
      <c r="BH30" s="61"/>
      <c r="BI30" s="60"/>
      <c r="BJ30" s="59">
        <v>54.68</v>
      </c>
      <c r="BK30" s="61"/>
      <c r="BL30" s="60"/>
      <c r="BM30" s="59">
        <v>0</v>
      </c>
      <c r="BN30" s="61"/>
      <c r="BO30" s="60"/>
      <c r="BP30" s="59">
        <v>1.6</v>
      </c>
      <c r="BQ30" s="60"/>
      <c r="BR30" s="59">
        <v>1.6</v>
      </c>
      <c r="BS30" s="61"/>
      <c r="BT30" s="60"/>
      <c r="BU30" s="59">
        <v>0</v>
      </c>
      <c r="BV30" s="60"/>
      <c r="BW30" s="59">
        <v>5.67</v>
      </c>
      <c r="BX30" s="61"/>
      <c r="BY30" s="60"/>
      <c r="BZ30">
        <f t="shared" si="0"/>
        <v>5.4221259999999987</v>
      </c>
      <c r="CA30">
        <f t="shared" si="1"/>
        <v>3.6531949999999997</v>
      </c>
      <c r="CB30">
        <f t="shared" si="2"/>
        <v>1.5725968000000001</v>
      </c>
      <c r="CC30" s="62">
        <f t="shared" si="3"/>
        <v>0.24787400000000126</v>
      </c>
      <c r="CD30" s="62">
        <f t="shared" si="4"/>
        <v>0.41680500000000054</v>
      </c>
      <c r="CE30" s="62">
        <f t="shared" si="5"/>
        <v>2.7403199999999961E-2</v>
      </c>
    </row>
    <row r="31" spans="1:83" ht="11.25" customHeight="1">
      <c r="A31" s="57" t="s">
        <v>128</v>
      </c>
      <c r="B31" s="58">
        <v>24</v>
      </c>
      <c r="C31" s="11" t="s">
        <v>122</v>
      </c>
      <c r="D31" s="30"/>
      <c r="E31" s="59">
        <v>177.97</v>
      </c>
      <c r="F31" s="60"/>
      <c r="G31" s="59">
        <v>156.15</v>
      </c>
      <c r="H31" s="61"/>
      <c r="I31" s="60"/>
      <c r="J31" s="59">
        <v>21.82</v>
      </c>
      <c r="K31" s="61"/>
      <c r="L31" s="61"/>
      <c r="M31" s="60"/>
      <c r="N31" s="59">
        <v>67.89</v>
      </c>
      <c r="O31" s="60"/>
      <c r="P31" s="59">
        <v>44.21</v>
      </c>
      <c r="Q31" s="61"/>
      <c r="R31" s="60"/>
      <c r="S31" s="59">
        <v>23.68</v>
      </c>
      <c r="T31" s="61"/>
      <c r="U31" s="60"/>
      <c r="V31" s="59">
        <v>7.18</v>
      </c>
      <c r="W31" s="61"/>
      <c r="X31" s="60"/>
      <c r="Y31" s="59">
        <v>5.32</v>
      </c>
      <c r="Z31" s="61"/>
      <c r="AA31" s="61"/>
      <c r="AB31" s="60"/>
      <c r="AC31" s="59">
        <v>3.99</v>
      </c>
      <c r="AD31" s="61"/>
      <c r="AE31" s="61"/>
      <c r="AF31" s="61"/>
      <c r="AG31" s="60"/>
      <c r="AH31" s="59">
        <v>24.91</v>
      </c>
      <c r="AI31" s="61"/>
      <c r="AJ31" s="61"/>
      <c r="AK31" s="61"/>
      <c r="AL31" s="60"/>
      <c r="AM31" s="59">
        <v>0</v>
      </c>
      <c r="AN31" s="61"/>
      <c r="AO31" s="61"/>
      <c r="AP31" s="60"/>
      <c r="AQ31" s="59">
        <v>24.91</v>
      </c>
      <c r="AR31" s="61"/>
      <c r="AS31" s="61"/>
      <c r="AT31" s="60"/>
      <c r="AU31" s="59">
        <v>25.28</v>
      </c>
      <c r="AV31" s="61"/>
      <c r="AW31" s="61"/>
      <c r="AX31" s="61"/>
      <c r="AY31" s="60"/>
      <c r="AZ31" s="59">
        <v>0</v>
      </c>
      <c r="BA31" s="61"/>
      <c r="BB31" s="60"/>
      <c r="BC31" s="59">
        <v>25.28</v>
      </c>
      <c r="BD31" s="61"/>
      <c r="BE31" s="61"/>
      <c r="BF31" s="60"/>
      <c r="BG31" s="59" t="s">
        <v>1</v>
      </c>
      <c r="BH31" s="61"/>
      <c r="BI31" s="60"/>
      <c r="BJ31" s="59">
        <v>51.51</v>
      </c>
      <c r="BK31" s="61"/>
      <c r="BL31" s="60"/>
      <c r="BM31" s="59">
        <v>0</v>
      </c>
      <c r="BN31" s="61"/>
      <c r="BO31" s="60"/>
      <c r="BP31" s="59">
        <v>1.4</v>
      </c>
      <c r="BQ31" s="60"/>
      <c r="BR31" s="59">
        <v>1.4</v>
      </c>
      <c r="BS31" s="61"/>
      <c r="BT31" s="60"/>
      <c r="BU31" s="59">
        <v>0</v>
      </c>
      <c r="BV31" s="60"/>
      <c r="BW31" s="59">
        <v>5.39</v>
      </c>
      <c r="BX31" s="61"/>
      <c r="BY31" s="60"/>
      <c r="BZ31">
        <f t="shared" si="0"/>
        <v>5.1789917999999986</v>
      </c>
      <c r="CA31">
        <f t="shared" si="1"/>
        <v>3.6976320000000005</v>
      </c>
      <c r="CB31">
        <f t="shared" si="2"/>
        <v>1.2831140999999999</v>
      </c>
      <c r="CC31" s="62">
        <f t="shared" si="3"/>
        <v>0.21100820000000109</v>
      </c>
      <c r="CD31" s="62">
        <f t="shared" si="4"/>
        <v>0.29236799999999974</v>
      </c>
      <c r="CE31" s="62">
        <f t="shared" si="5"/>
        <v>0.11688589999999999</v>
      </c>
    </row>
    <row r="32" spans="1:83" ht="11.25" customHeight="1">
      <c r="A32" s="57" t="s">
        <v>129</v>
      </c>
      <c r="B32" s="58">
        <v>24</v>
      </c>
      <c r="C32" s="11" t="s">
        <v>122</v>
      </c>
      <c r="D32" s="30"/>
      <c r="E32" s="59">
        <v>178.32</v>
      </c>
      <c r="F32" s="60"/>
      <c r="G32" s="59">
        <v>157.38</v>
      </c>
      <c r="H32" s="61"/>
      <c r="I32" s="60"/>
      <c r="J32" s="59">
        <v>20.94</v>
      </c>
      <c r="K32" s="61"/>
      <c r="L32" s="61"/>
      <c r="M32" s="60"/>
      <c r="N32" s="59">
        <v>68.92</v>
      </c>
      <c r="O32" s="60"/>
      <c r="P32" s="59">
        <v>44.91</v>
      </c>
      <c r="Q32" s="61"/>
      <c r="R32" s="60"/>
      <c r="S32" s="59">
        <v>24.01</v>
      </c>
      <c r="T32" s="61"/>
      <c r="U32" s="60"/>
      <c r="V32" s="59">
        <v>7.15</v>
      </c>
      <c r="W32" s="61"/>
      <c r="X32" s="60"/>
      <c r="Y32" s="59">
        <v>5.27</v>
      </c>
      <c r="Z32" s="61"/>
      <c r="AA32" s="61"/>
      <c r="AB32" s="60"/>
      <c r="AC32" s="59">
        <v>4.07</v>
      </c>
      <c r="AD32" s="61"/>
      <c r="AE32" s="61"/>
      <c r="AF32" s="61"/>
      <c r="AG32" s="60"/>
      <c r="AH32" s="59">
        <v>24.09</v>
      </c>
      <c r="AI32" s="61"/>
      <c r="AJ32" s="61"/>
      <c r="AK32" s="61"/>
      <c r="AL32" s="60"/>
      <c r="AM32" s="59">
        <v>0</v>
      </c>
      <c r="AN32" s="61"/>
      <c r="AO32" s="61"/>
      <c r="AP32" s="60"/>
      <c r="AQ32" s="59">
        <v>24.09</v>
      </c>
      <c r="AR32" s="61"/>
      <c r="AS32" s="61"/>
      <c r="AT32" s="60"/>
      <c r="AU32" s="59">
        <v>24.46</v>
      </c>
      <c r="AV32" s="61"/>
      <c r="AW32" s="61"/>
      <c r="AX32" s="61"/>
      <c r="AY32" s="60"/>
      <c r="AZ32" s="59">
        <v>0</v>
      </c>
      <c r="BA32" s="61"/>
      <c r="BB32" s="60"/>
      <c r="BC32" s="59">
        <v>24.46</v>
      </c>
      <c r="BD32" s="61"/>
      <c r="BE32" s="61"/>
      <c r="BF32" s="60"/>
      <c r="BG32" s="59" t="s">
        <v>1</v>
      </c>
      <c r="BH32" s="61"/>
      <c r="BI32" s="60"/>
      <c r="BJ32" s="59">
        <v>53.75</v>
      </c>
      <c r="BK32" s="61"/>
      <c r="BL32" s="60"/>
      <c r="BM32" s="59">
        <v>0</v>
      </c>
      <c r="BN32" s="61"/>
      <c r="BO32" s="60"/>
      <c r="BP32" s="59">
        <v>1.38</v>
      </c>
      <c r="BQ32" s="60"/>
      <c r="BR32" s="59">
        <v>1.38</v>
      </c>
      <c r="BS32" s="61"/>
      <c r="BT32" s="60"/>
      <c r="BU32" s="59">
        <v>0</v>
      </c>
      <c r="BV32" s="60"/>
      <c r="BW32" s="59">
        <v>5.45</v>
      </c>
      <c r="BX32" s="61"/>
      <c r="BY32" s="60"/>
      <c r="BZ32">
        <f t="shared" si="0"/>
        <v>5.2218786000000001</v>
      </c>
      <c r="CA32">
        <f t="shared" si="1"/>
        <v>3.778693800000001</v>
      </c>
      <c r="CB32">
        <f t="shared" si="2"/>
        <v>1.2948375000000001</v>
      </c>
      <c r="CC32" s="62">
        <f t="shared" si="3"/>
        <v>0.22812140000000003</v>
      </c>
      <c r="CD32" s="62">
        <f t="shared" si="4"/>
        <v>0.29130619999999929</v>
      </c>
      <c r="CE32" s="62">
        <f t="shared" si="5"/>
        <v>8.5162499999999808E-2</v>
      </c>
    </row>
    <row r="33" spans="1:83" ht="11.25" customHeight="1">
      <c r="A33" s="57" t="s">
        <v>130</v>
      </c>
      <c r="B33" s="58">
        <v>24</v>
      </c>
      <c r="C33" s="11" t="s">
        <v>122</v>
      </c>
      <c r="D33" s="30"/>
      <c r="E33" s="59">
        <v>178.79</v>
      </c>
      <c r="F33" s="60"/>
      <c r="G33" s="59">
        <v>158.04</v>
      </c>
      <c r="H33" s="61"/>
      <c r="I33" s="60"/>
      <c r="J33" s="59">
        <v>20.75</v>
      </c>
      <c r="K33" s="61"/>
      <c r="L33" s="61"/>
      <c r="M33" s="60"/>
      <c r="N33" s="59">
        <v>69.22</v>
      </c>
      <c r="O33" s="60"/>
      <c r="P33" s="59">
        <v>44.82</v>
      </c>
      <c r="Q33" s="61"/>
      <c r="R33" s="60"/>
      <c r="S33" s="59">
        <v>24.4</v>
      </c>
      <c r="T33" s="61"/>
      <c r="U33" s="60"/>
      <c r="V33" s="59">
        <v>7.16</v>
      </c>
      <c r="W33" s="61"/>
      <c r="X33" s="60"/>
      <c r="Y33" s="59">
        <v>5.27</v>
      </c>
      <c r="Z33" s="61"/>
      <c r="AA33" s="61"/>
      <c r="AB33" s="60"/>
      <c r="AC33" s="59">
        <v>4.04</v>
      </c>
      <c r="AD33" s="61"/>
      <c r="AE33" s="61"/>
      <c r="AF33" s="61"/>
      <c r="AG33" s="60"/>
      <c r="AH33" s="59">
        <v>23.82</v>
      </c>
      <c r="AI33" s="61"/>
      <c r="AJ33" s="61"/>
      <c r="AK33" s="61"/>
      <c r="AL33" s="60"/>
      <c r="AM33" s="59">
        <v>0</v>
      </c>
      <c r="AN33" s="61"/>
      <c r="AO33" s="61"/>
      <c r="AP33" s="60"/>
      <c r="AQ33" s="59">
        <v>23.82</v>
      </c>
      <c r="AR33" s="61"/>
      <c r="AS33" s="61"/>
      <c r="AT33" s="60"/>
      <c r="AU33" s="59">
        <v>24.18</v>
      </c>
      <c r="AV33" s="61"/>
      <c r="AW33" s="61"/>
      <c r="AX33" s="61"/>
      <c r="AY33" s="60"/>
      <c r="AZ33" s="59">
        <v>0</v>
      </c>
      <c r="BA33" s="61"/>
      <c r="BB33" s="60"/>
      <c r="BC33" s="59">
        <v>24.18</v>
      </c>
      <c r="BD33" s="61"/>
      <c r="BE33" s="61"/>
      <c r="BF33" s="60"/>
      <c r="BG33" s="59" t="s">
        <v>1</v>
      </c>
      <c r="BH33" s="61"/>
      <c r="BI33" s="60"/>
      <c r="BJ33" s="59">
        <v>53.32</v>
      </c>
      <c r="BK33" s="61"/>
      <c r="BL33" s="60"/>
      <c r="BM33" s="59">
        <v>0</v>
      </c>
      <c r="BN33" s="61"/>
      <c r="BO33" s="60"/>
      <c r="BP33" s="59">
        <v>1.36</v>
      </c>
      <c r="BQ33" s="60"/>
      <c r="BR33" s="59">
        <v>1.36</v>
      </c>
      <c r="BS33" s="61"/>
      <c r="BT33" s="60"/>
      <c r="BU33" s="59">
        <v>0</v>
      </c>
      <c r="BV33" s="60"/>
      <c r="BW33" s="59">
        <v>5.4</v>
      </c>
      <c r="BX33" s="61"/>
      <c r="BY33" s="60"/>
      <c r="BZ33">
        <f t="shared" si="0"/>
        <v>5.2924909999999992</v>
      </c>
      <c r="CA33">
        <f t="shared" si="1"/>
        <v>3.8561760000000005</v>
      </c>
      <c r="CB33">
        <f t="shared" si="2"/>
        <v>1.2700823999999999</v>
      </c>
      <c r="CC33" s="62">
        <f t="shared" si="3"/>
        <v>0.10750900000000119</v>
      </c>
      <c r="CD33" s="62">
        <f t="shared" si="4"/>
        <v>0.18382399999999954</v>
      </c>
      <c r="CE33" s="62">
        <f t="shared" si="5"/>
        <v>8.9917600000000153E-2</v>
      </c>
    </row>
    <row r="34" spans="1:83" ht="11.25" customHeight="1">
      <c r="A34" s="57" t="s">
        <v>131</v>
      </c>
      <c r="B34" s="58">
        <v>24</v>
      </c>
      <c r="C34" s="11" t="s">
        <v>122</v>
      </c>
      <c r="D34" s="30"/>
      <c r="E34" s="59">
        <v>176.72</v>
      </c>
      <c r="F34" s="60"/>
      <c r="G34" s="59">
        <v>155.49</v>
      </c>
      <c r="H34" s="61"/>
      <c r="I34" s="60"/>
      <c r="J34" s="59">
        <v>21.24</v>
      </c>
      <c r="K34" s="61"/>
      <c r="L34" s="61"/>
      <c r="M34" s="60"/>
      <c r="N34" s="59">
        <v>68.22</v>
      </c>
      <c r="O34" s="60"/>
      <c r="P34" s="59">
        <v>44.06</v>
      </c>
      <c r="Q34" s="61"/>
      <c r="R34" s="60"/>
      <c r="S34" s="59">
        <v>24.16</v>
      </c>
      <c r="T34" s="61"/>
      <c r="U34" s="60"/>
      <c r="V34" s="59">
        <v>7.06</v>
      </c>
      <c r="W34" s="61"/>
      <c r="X34" s="60"/>
      <c r="Y34" s="59">
        <v>5.23</v>
      </c>
      <c r="Z34" s="61"/>
      <c r="AA34" s="61"/>
      <c r="AB34" s="60"/>
      <c r="AC34" s="59">
        <v>4.01</v>
      </c>
      <c r="AD34" s="61"/>
      <c r="AE34" s="61"/>
      <c r="AF34" s="61"/>
      <c r="AG34" s="60"/>
      <c r="AH34" s="59">
        <v>24.05</v>
      </c>
      <c r="AI34" s="61"/>
      <c r="AJ34" s="61"/>
      <c r="AK34" s="61"/>
      <c r="AL34" s="60"/>
      <c r="AM34" s="59">
        <v>0</v>
      </c>
      <c r="AN34" s="61"/>
      <c r="AO34" s="61"/>
      <c r="AP34" s="60"/>
      <c r="AQ34" s="59">
        <v>24.05</v>
      </c>
      <c r="AR34" s="61"/>
      <c r="AS34" s="61"/>
      <c r="AT34" s="60"/>
      <c r="AU34" s="59">
        <v>24.42</v>
      </c>
      <c r="AV34" s="61"/>
      <c r="AW34" s="61"/>
      <c r="AX34" s="61"/>
      <c r="AY34" s="60"/>
      <c r="AZ34" s="59">
        <v>0</v>
      </c>
      <c r="BA34" s="61"/>
      <c r="BB34" s="60"/>
      <c r="BC34" s="59">
        <v>24.42</v>
      </c>
      <c r="BD34" s="61"/>
      <c r="BE34" s="61"/>
      <c r="BF34" s="60"/>
      <c r="BG34" s="59" t="s">
        <v>1</v>
      </c>
      <c r="BH34" s="61"/>
      <c r="BI34" s="60"/>
      <c r="BJ34" s="59">
        <v>53.33</v>
      </c>
      <c r="BK34" s="61"/>
      <c r="BL34" s="60"/>
      <c r="BM34" s="59">
        <v>0</v>
      </c>
      <c r="BN34" s="61"/>
      <c r="BO34" s="60"/>
      <c r="BP34" s="59">
        <v>1.36</v>
      </c>
      <c r="BQ34" s="60"/>
      <c r="BR34" s="59">
        <v>1.36</v>
      </c>
      <c r="BS34" s="61"/>
      <c r="BT34" s="60"/>
      <c r="BU34" s="59">
        <v>0</v>
      </c>
      <c r="BV34" s="60"/>
      <c r="BW34" s="59">
        <v>5.37</v>
      </c>
      <c r="BX34" s="61"/>
      <c r="BY34" s="60"/>
      <c r="BZ34">
        <f t="shared" si="0"/>
        <v>5.204949</v>
      </c>
      <c r="CA34">
        <f t="shared" si="1"/>
        <v>3.756638399999999</v>
      </c>
      <c r="CB34">
        <f t="shared" si="2"/>
        <v>1.2825864999999999</v>
      </c>
      <c r="CC34" s="62">
        <f t="shared" si="3"/>
        <v>0.16505100000000006</v>
      </c>
      <c r="CD34" s="62">
        <f t="shared" si="4"/>
        <v>0.25336160000000074</v>
      </c>
      <c r="CE34" s="62">
        <f t="shared" si="5"/>
        <v>7.7413500000000246E-2</v>
      </c>
    </row>
    <row r="35" spans="1:83" ht="11.25" customHeight="1">
      <c r="A35" s="57" t="s">
        <v>132</v>
      </c>
      <c r="B35" s="58">
        <v>24</v>
      </c>
      <c r="C35" s="11" t="s">
        <v>122</v>
      </c>
      <c r="D35" s="30"/>
      <c r="E35" s="59">
        <v>175.96</v>
      </c>
      <c r="F35" s="60"/>
      <c r="G35" s="59">
        <v>154.71</v>
      </c>
      <c r="H35" s="61"/>
      <c r="I35" s="60"/>
      <c r="J35" s="59">
        <v>21.25</v>
      </c>
      <c r="K35" s="61"/>
      <c r="L35" s="61"/>
      <c r="M35" s="60"/>
      <c r="N35" s="59">
        <v>69.48</v>
      </c>
      <c r="O35" s="60"/>
      <c r="P35" s="59">
        <v>44.81</v>
      </c>
      <c r="Q35" s="61"/>
      <c r="R35" s="60"/>
      <c r="S35" s="59">
        <v>24.67</v>
      </c>
      <c r="T35" s="61"/>
      <c r="U35" s="60"/>
      <c r="V35" s="59">
        <v>7.1</v>
      </c>
      <c r="W35" s="61"/>
      <c r="X35" s="60"/>
      <c r="Y35" s="59">
        <v>5.28</v>
      </c>
      <c r="Z35" s="61"/>
      <c r="AA35" s="61"/>
      <c r="AB35" s="60"/>
      <c r="AC35" s="59">
        <v>4.01</v>
      </c>
      <c r="AD35" s="61"/>
      <c r="AE35" s="61"/>
      <c r="AF35" s="61"/>
      <c r="AG35" s="60"/>
      <c r="AH35" s="59">
        <v>23.99</v>
      </c>
      <c r="AI35" s="61"/>
      <c r="AJ35" s="61"/>
      <c r="AK35" s="61"/>
      <c r="AL35" s="60"/>
      <c r="AM35" s="59">
        <v>0</v>
      </c>
      <c r="AN35" s="61"/>
      <c r="AO35" s="61"/>
      <c r="AP35" s="60"/>
      <c r="AQ35" s="59">
        <v>23.99</v>
      </c>
      <c r="AR35" s="61"/>
      <c r="AS35" s="61"/>
      <c r="AT35" s="60"/>
      <c r="AU35" s="59">
        <v>24.35</v>
      </c>
      <c r="AV35" s="61"/>
      <c r="AW35" s="61"/>
      <c r="AX35" s="61"/>
      <c r="AY35" s="60"/>
      <c r="AZ35" s="59">
        <v>0</v>
      </c>
      <c r="BA35" s="61"/>
      <c r="BB35" s="60"/>
      <c r="BC35" s="59">
        <v>24.35</v>
      </c>
      <c r="BD35" s="61"/>
      <c r="BE35" s="61"/>
      <c r="BF35" s="60"/>
      <c r="BG35" s="59" t="s">
        <v>1</v>
      </c>
      <c r="BH35" s="61"/>
      <c r="BI35" s="60"/>
      <c r="BJ35" s="59">
        <v>54.59</v>
      </c>
      <c r="BK35" s="61"/>
      <c r="BL35" s="60"/>
      <c r="BM35" s="59">
        <v>0</v>
      </c>
      <c r="BN35" s="61"/>
      <c r="BO35" s="60"/>
      <c r="BP35" s="59">
        <v>1.36</v>
      </c>
      <c r="BQ35" s="60"/>
      <c r="BR35" s="59">
        <v>1.36</v>
      </c>
      <c r="BS35" s="61"/>
      <c r="BT35" s="60"/>
      <c r="BU35" s="59">
        <v>0</v>
      </c>
      <c r="BV35" s="60"/>
      <c r="BW35" s="59">
        <v>5.37</v>
      </c>
      <c r="BX35" s="61"/>
      <c r="BY35" s="60"/>
      <c r="BZ35">
        <f t="shared" si="0"/>
        <v>5.2931457000000002</v>
      </c>
      <c r="CA35">
        <f t="shared" si="1"/>
        <v>3.8166957000000012</v>
      </c>
      <c r="CB35">
        <f t="shared" si="2"/>
        <v>1.3096141000000001</v>
      </c>
      <c r="CC35" s="62">
        <f t="shared" si="3"/>
        <v>7.6854299999999931E-2</v>
      </c>
      <c r="CD35" s="62">
        <f t="shared" si="4"/>
        <v>0.19330429999999854</v>
      </c>
      <c r="CE35" s="62">
        <f t="shared" si="5"/>
        <v>5.0385899999999983E-2</v>
      </c>
    </row>
    <row r="36" spans="1:83" ht="11.25" customHeight="1">
      <c r="A36" s="57" t="s">
        <v>133</v>
      </c>
      <c r="B36" s="58">
        <v>24</v>
      </c>
      <c r="C36" s="11" t="s">
        <v>122</v>
      </c>
      <c r="D36" s="30"/>
      <c r="E36" s="59">
        <v>176.47</v>
      </c>
      <c r="F36" s="60"/>
      <c r="G36" s="59">
        <v>149.72999999999999</v>
      </c>
      <c r="H36" s="61"/>
      <c r="I36" s="60"/>
      <c r="J36" s="59">
        <v>26.73</v>
      </c>
      <c r="K36" s="61"/>
      <c r="L36" s="61"/>
      <c r="M36" s="60"/>
      <c r="N36" s="59">
        <v>68.849999999999994</v>
      </c>
      <c r="O36" s="60"/>
      <c r="P36" s="59">
        <v>44.58</v>
      </c>
      <c r="Q36" s="61"/>
      <c r="R36" s="60"/>
      <c r="S36" s="59">
        <v>24.27</v>
      </c>
      <c r="T36" s="61"/>
      <c r="U36" s="60"/>
      <c r="V36" s="59">
        <v>7.09</v>
      </c>
      <c r="W36" s="61"/>
      <c r="X36" s="60"/>
      <c r="Y36" s="59">
        <v>5.27</v>
      </c>
      <c r="Z36" s="61"/>
      <c r="AA36" s="61"/>
      <c r="AB36" s="60"/>
      <c r="AC36" s="59">
        <v>3.93</v>
      </c>
      <c r="AD36" s="61"/>
      <c r="AE36" s="61"/>
      <c r="AF36" s="61"/>
      <c r="AG36" s="60"/>
      <c r="AH36" s="59">
        <v>29.3</v>
      </c>
      <c r="AI36" s="61"/>
      <c r="AJ36" s="61"/>
      <c r="AK36" s="61"/>
      <c r="AL36" s="60"/>
      <c r="AM36" s="59">
        <v>0</v>
      </c>
      <c r="AN36" s="61"/>
      <c r="AO36" s="61"/>
      <c r="AP36" s="60"/>
      <c r="AQ36" s="59">
        <v>29.3</v>
      </c>
      <c r="AR36" s="61"/>
      <c r="AS36" s="61"/>
      <c r="AT36" s="60"/>
      <c r="AU36" s="59">
        <v>29.7</v>
      </c>
      <c r="AV36" s="61"/>
      <c r="AW36" s="61"/>
      <c r="AX36" s="61"/>
      <c r="AY36" s="60"/>
      <c r="AZ36" s="59">
        <v>0</v>
      </c>
      <c r="BA36" s="61"/>
      <c r="BB36" s="60"/>
      <c r="BC36" s="59">
        <v>29.7</v>
      </c>
      <c r="BD36" s="61"/>
      <c r="BE36" s="61"/>
      <c r="BF36" s="60"/>
      <c r="BG36" s="59" t="s">
        <v>1</v>
      </c>
      <c r="BH36" s="61"/>
      <c r="BI36" s="60"/>
      <c r="BJ36" s="59">
        <v>55.9</v>
      </c>
      <c r="BK36" s="61"/>
      <c r="BL36" s="60"/>
      <c r="BM36" s="59">
        <v>0</v>
      </c>
      <c r="BN36" s="61"/>
      <c r="BO36" s="60"/>
      <c r="BP36" s="59">
        <v>1.58</v>
      </c>
      <c r="BQ36" s="60"/>
      <c r="BR36" s="59">
        <v>1.58</v>
      </c>
      <c r="BS36" s="61"/>
      <c r="BT36" s="60"/>
      <c r="BU36" s="59">
        <v>0</v>
      </c>
      <c r="BV36" s="60"/>
      <c r="BW36" s="59">
        <v>5.51</v>
      </c>
      <c r="BX36" s="61"/>
      <c r="BY36" s="60"/>
      <c r="BZ36">
        <f t="shared" si="0"/>
        <v>5.4749960999999994</v>
      </c>
      <c r="CA36">
        <f t="shared" si="1"/>
        <v>3.6339470999999985</v>
      </c>
      <c r="CB36">
        <f t="shared" si="2"/>
        <v>1.6378699999999999</v>
      </c>
      <c r="CC36" s="62">
        <f t="shared" si="3"/>
        <v>3.5003900000000421E-2</v>
      </c>
      <c r="CD36" s="62">
        <f t="shared" si="4"/>
        <v>0.29605290000000162</v>
      </c>
      <c r="CE36" s="62">
        <f t="shared" si="5"/>
        <v>-5.7869999999999866E-2</v>
      </c>
    </row>
    <row r="37" spans="1:83" ht="11.25" customHeight="1">
      <c r="A37" s="57" t="s">
        <v>134</v>
      </c>
      <c r="B37" s="58">
        <v>24</v>
      </c>
      <c r="C37" s="11" t="s">
        <v>122</v>
      </c>
      <c r="D37" s="30"/>
      <c r="E37" s="59">
        <v>177.94</v>
      </c>
      <c r="F37" s="60"/>
      <c r="G37" s="59">
        <v>153</v>
      </c>
      <c r="H37" s="61"/>
      <c r="I37" s="60"/>
      <c r="J37" s="59">
        <v>24.94</v>
      </c>
      <c r="K37" s="61"/>
      <c r="L37" s="61"/>
      <c r="M37" s="60"/>
      <c r="N37" s="59">
        <v>69.25</v>
      </c>
      <c r="O37" s="60"/>
      <c r="P37" s="59">
        <v>45.15</v>
      </c>
      <c r="Q37" s="61"/>
      <c r="R37" s="60"/>
      <c r="S37" s="59">
        <v>24.1</v>
      </c>
      <c r="T37" s="61"/>
      <c r="U37" s="60"/>
      <c r="V37" s="59">
        <v>7.14</v>
      </c>
      <c r="W37" s="61"/>
      <c r="X37" s="60"/>
      <c r="Y37" s="59">
        <v>5.29</v>
      </c>
      <c r="Z37" s="61"/>
      <c r="AA37" s="61"/>
      <c r="AB37" s="60"/>
      <c r="AC37" s="59">
        <v>3.92</v>
      </c>
      <c r="AD37" s="61"/>
      <c r="AE37" s="61"/>
      <c r="AF37" s="61"/>
      <c r="AG37" s="60"/>
      <c r="AH37" s="59">
        <v>27.47</v>
      </c>
      <c r="AI37" s="61"/>
      <c r="AJ37" s="61"/>
      <c r="AK37" s="61"/>
      <c r="AL37" s="60"/>
      <c r="AM37" s="59">
        <v>0</v>
      </c>
      <c r="AN37" s="61"/>
      <c r="AO37" s="61"/>
      <c r="AP37" s="60"/>
      <c r="AQ37" s="59">
        <v>27.47</v>
      </c>
      <c r="AR37" s="61"/>
      <c r="AS37" s="61"/>
      <c r="AT37" s="60"/>
      <c r="AU37" s="59">
        <v>27.86</v>
      </c>
      <c r="AV37" s="61"/>
      <c r="AW37" s="61"/>
      <c r="AX37" s="61"/>
      <c r="AY37" s="60"/>
      <c r="AZ37" s="59">
        <v>0</v>
      </c>
      <c r="BA37" s="61"/>
      <c r="BB37" s="60"/>
      <c r="BC37" s="59">
        <v>27.86</v>
      </c>
      <c r="BD37" s="61"/>
      <c r="BE37" s="61"/>
      <c r="BF37" s="60"/>
      <c r="BG37" s="59" t="s">
        <v>1</v>
      </c>
      <c r="BH37" s="61"/>
      <c r="BI37" s="60"/>
      <c r="BJ37" s="59">
        <v>53.44</v>
      </c>
      <c r="BK37" s="61"/>
      <c r="BL37" s="60"/>
      <c r="BM37" s="59">
        <v>0</v>
      </c>
      <c r="BN37" s="61"/>
      <c r="BO37" s="60"/>
      <c r="BP37" s="59">
        <v>1.51</v>
      </c>
      <c r="BQ37" s="60"/>
      <c r="BR37" s="59">
        <v>1.51</v>
      </c>
      <c r="BS37" s="61"/>
      <c r="BT37" s="60"/>
      <c r="BU37" s="59">
        <v>0</v>
      </c>
      <c r="BV37" s="60"/>
      <c r="BW37" s="59">
        <v>5.43</v>
      </c>
      <c r="BX37" s="61"/>
      <c r="BY37" s="60"/>
      <c r="BZ37">
        <f t="shared" si="0"/>
        <v>5.4143949999999998</v>
      </c>
      <c r="CA37">
        <f t="shared" si="1"/>
        <v>3.6873</v>
      </c>
      <c r="CB37">
        <f t="shared" si="2"/>
        <v>1.4679967999999999</v>
      </c>
      <c r="CC37" s="62">
        <f t="shared" si="3"/>
        <v>1.5604999999999869E-2</v>
      </c>
      <c r="CD37" s="62">
        <f t="shared" si="4"/>
        <v>0.23269999999999991</v>
      </c>
      <c r="CE37" s="62">
        <f t="shared" si="5"/>
        <v>4.2003200000000129E-2</v>
      </c>
    </row>
    <row r="38" spans="1:83" ht="11.25" customHeight="1">
      <c r="A38" s="57" t="s">
        <v>135</v>
      </c>
      <c r="B38" s="58">
        <v>24</v>
      </c>
      <c r="C38" s="11" t="s">
        <v>122</v>
      </c>
      <c r="D38" s="30"/>
      <c r="E38" s="59">
        <v>178.06</v>
      </c>
      <c r="F38" s="60"/>
      <c r="G38" s="59">
        <v>155.66999999999999</v>
      </c>
      <c r="H38" s="61"/>
      <c r="I38" s="60"/>
      <c r="J38" s="59">
        <v>22.39</v>
      </c>
      <c r="K38" s="61"/>
      <c r="L38" s="61"/>
      <c r="M38" s="60"/>
      <c r="N38" s="59">
        <v>67.98</v>
      </c>
      <c r="O38" s="60"/>
      <c r="P38" s="59">
        <v>44.49</v>
      </c>
      <c r="Q38" s="61"/>
      <c r="R38" s="60"/>
      <c r="S38" s="59">
        <v>23.49</v>
      </c>
      <c r="T38" s="61"/>
      <c r="U38" s="60"/>
      <c r="V38" s="59">
        <v>7.13</v>
      </c>
      <c r="W38" s="61"/>
      <c r="X38" s="60"/>
      <c r="Y38" s="59">
        <v>5.27</v>
      </c>
      <c r="Z38" s="61"/>
      <c r="AA38" s="61"/>
      <c r="AB38" s="60"/>
      <c r="AC38" s="59">
        <v>3.95</v>
      </c>
      <c r="AD38" s="61"/>
      <c r="AE38" s="61"/>
      <c r="AF38" s="61"/>
      <c r="AG38" s="60"/>
      <c r="AH38" s="59">
        <v>25.14</v>
      </c>
      <c r="AI38" s="61"/>
      <c r="AJ38" s="61"/>
      <c r="AK38" s="61"/>
      <c r="AL38" s="60"/>
      <c r="AM38" s="59">
        <v>0</v>
      </c>
      <c r="AN38" s="61"/>
      <c r="AO38" s="61"/>
      <c r="AP38" s="60"/>
      <c r="AQ38" s="59">
        <v>25.14</v>
      </c>
      <c r="AR38" s="61"/>
      <c r="AS38" s="61"/>
      <c r="AT38" s="60"/>
      <c r="AU38" s="59">
        <v>25.51</v>
      </c>
      <c r="AV38" s="61"/>
      <c r="AW38" s="61"/>
      <c r="AX38" s="61"/>
      <c r="AY38" s="60"/>
      <c r="AZ38" s="59">
        <v>0</v>
      </c>
      <c r="BA38" s="61"/>
      <c r="BB38" s="60"/>
      <c r="BC38" s="59">
        <v>25.51</v>
      </c>
      <c r="BD38" s="61"/>
      <c r="BE38" s="61"/>
      <c r="BF38" s="60"/>
      <c r="BG38" s="59" t="s">
        <v>1</v>
      </c>
      <c r="BH38" s="61"/>
      <c r="BI38" s="60"/>
      <c r="BJ38" s="59">
        <v>52.18</v>
      </c>
      <c r="BK38" s="61"/>
      <c r="BL38" s="60"/>
      <c r="BM38" s="59">
        <v>0</v>
      </c>
      <c r="BN38" s="61"/>
      <c r="BO38" s="60"/>
      <c r="BP38" s="59">
        <v>1.42</v>
      </c>
      <c r="BQ38" s="60"/>
      <c r="BR38" s="59">
        <v>1.42</v>
      </c>
      <c r="BS38" s="61"/>
      <c r="BT38" s="60"/>
      <c r="BU38" s="59">
        <v>0</v>
      </c>
      <c r="BV38" s="60"/>
      <c r="BW38" s="59">
        <v>5.37</v>
      </c>
      <c r="BX38" s="61"/>
      <c r="BY38" s="60"/>
      <c r="BZ38">
        <f t="shared" si="0"/>
        <v>5.1787605000000019</v>
      </c>
      <c r="CA38">
        <f t="shared" si="1"/>
        <v>3.6566882999999999</v>
      </c>
      <c r="CB38">
        <f t="shared" si="2"/>
        <v>1.3118052</v>
      </c>
      <c r="CC38" s="62">
        <f t="shared" si="3"/>
        <v>0.19123949999999823</v>
      </c>
      <c r="CD38" s="62">
        <f t="shared" si="4"/>
        <v>0.29331170000000029</v>
      </c>
      <c r="CE38" s="62">
        <f t="shared" si="5"/>
        <v>0.10819479999999992</v>
      </c>
    </row>
    <row r="39" spans="1:83" ht="11.25" customHeight="1">
      <c r="A39" s="57" t="s">
        <v>136</v>
      </c>
      <c r="B39" s="58">
        <v>24</v>
      </c>
      <c r="C39" s="11" t="s">
        <v>122</v>
      </c>
      <c r="D39" s="30"/>
      <c r="E39" s="59">
        <v>177.58</v>
      </c>
      <c r="F39" s="60"/>
      <c r="G39" s="59">
        <v>156.29</v>
      </c>
      <c r="H39" s="61"/>
      <c r="I39" s="60"/>
      <c r="J39" s="59">
        <v>21.29</v>
      </c>
      <c r="K39" s="61"/>
      <c r="L39" s="61"/>
      <c r="M39" s="60"/>
      <c r="N39" s="59">
        <v>70.05</v>
      </c>
      <c r="O39" s="60"/>
      <c r="P39" s="59">
        <v>45.76</v>
      </c>
      <c r="Q39" s="61"/>
      <c r="R39" s="60"/>
      <c r="S39" s="59">
        <v>24.29</v>
      </c>
      <c r="T39" s="61"/>
      <c r="U39" s="60"/>
      <c r="V39" s="59">
        <v>7.21</v>
      </c>
      <c r="W39" s="61"/>
      <c r="X39" s="60"/>
      <c r="Y39" s="59">
        <v>5.32</v>
      </c>
      <c r="Z39" s="61"/>
      <c r="AA39" s="61"/>
      <c r="AB39" s="60"/>
      <c r="AC39" s="59">
        <v>4.03</v>
      </c>
      <c r="AD39" s="61"/>
      <c r="AE39" s="61"/>
      <c r="AF39" s="61"/>
      <c r="AG39" s="60"/>
      <c r="AH39" s="59">
        <v>24.16</v>
      </c>
      <c r="AI39" s="61"/>
      <c r="AJ39" s="61"/>
      <c r="AK39" s="61"/>
      <c r="AL39" s="60"/>
      <c r="AM39" s="59">
        <v>0</v>
      </c>
      <c r="AN39" s="61"/>
      <c r="AO39" s="61"/>
      <c r="AP39" s="60"/>
      <c r="AQ39" s="59">
        <v>24.16</v>
      </c>
      <c r="AR39" s="61"/>
      <c r="AS39" s="61"/>
      <c r="AT39" s="60"/>
      <c r="AU39" s="59">
        <v>24.51</v>
      </c>
      <c r="AV39" s="61"/>
      <c r="AW39" s="61"/>
      <c r="AX39" s="61"/>
      <c r="AY39" s="60"/>
      <c r="AZ39" s="59">
        <v>0</v>
      </c>
      <c r="BA39" s="61"/>
      <c r="BB39" s="60"/>
      <c r="BC39" s="59">
        <v>24.51</v>
      </c>
      <c r="BD39" s="61"/>
      <c r="BE39" s="61"/>
      <c r="BF39" s="60"/>
      <c r="BG39" s="59" t="s">
        <v>1</v>
      </c>
      <c r="BH39" s="61"/>
      <c r="BI39" s="60"/>
      <c r="BJ39" s="59">
        <v>54.57</v>
      </c>
      <c r="BK39" s="61"/>
      <c r="BL39" s="60"/>
      <c r="BM39" s="59">
        <v>0</v>
      </c>
      <c r="BN39" s="61"/>
      <c r="BO39" s="60"/>
      <c r="BP39" s="59">
        <v>1.33</v>
      </c>
      <c r="BQ39" s="60"/>
      <c r="BR39" s="59">
        <v>1.33</v>
      </c>
      <c r="BS39" s="61"/>
      <c r="BT39" s="60"/>
      <c r="BU39" s="59">
        <v>0</v>
      </c>
      <c r="BV39" s="60"/>
      <c r="BW39" s="59">
        <v>5.36</v>
      </c>
      <c r="BX39" s="61"/>
      <c r="BY39" s="60"/>
      <c r="BZ39">
        <f t="shared" si="0"/>
        <v>5.2876486000000025</v>
      </c>
      <c r="CA39">
        <f t="shared" si="1"/>
        <v>3.7962841000000007</v>
      </c>
      <c r="CB39">
        <f t="shared" si="2"/>
        <v>1.3184112000000001</v>
      </c>
      <c r="CC39" s="62">
        <f t="shared" si="3"/>
        <v>7.2351399999997845E-2</v>
      </c>
      <c r="CD39" s="62">
        <f t="shared" si="4"/>
        <v>0.23371589999999953</v>
      </c>
      <c r="CE39" s="62">
        <f t="shared" si="5"/>
        <v>1.1588799999999955E-2</v>
      </c>
    </row>
    <row r="40" spans="1:83" ht="11.25" customHeight="1">
      <c r="A40" s="57" t="s">
        <v>137</v>
      </c>
      <c r="B40" s="58">
        <v>24</v>
      </c>
      <c r="C40" s="11" t="s">
        <v>122</v>
      </c>
      <c r="D40" s="30"/>
      <c r="E40" s="59">
        <v>177.75</v>
      </c>
      <c r="F40" s="60"/>
      <c r="G40" s="59">
        <v>155.80000000000001</v>
      </c>
      <c r="H40" s="61"/>
      <c r="I40" s="60"/>
      <c r="J40" s="59">
        <v>21.95</v>
      </c>
      <c r="K40" s="61"/>
      <c r="L40" s="61"/>
      <c r="M40" s="60"/>
      <c r="N40" s="59">
        <v>70.459999999999994</v>
      </c>
      <c r="O40" s="60"/>
      <c r="P40" s="59">
        <v>47.13</v>
      </c>
      <c r="Q40" s="61"/>
      <c r="R40" s="60"/>
      <c r="S40" s="59">
        <v>23.33</v>
      </c>
      <c r="T40" s="61"/>
      <c r="U40" s="60"/>
      <c r="V40" s="59">
        <v>7.2</v>
      </c>
      <c r="W40" s="61"/>
      <c r="X40" s="60"/>
      <c r="Y40" s="59">
        <v>5.3</v>
      </c>
      <c r="Z40" s="61"/>
      <c r="AA40" s="61"/>
      <c r="AB40" s="60"/>
      <c r="AC40" s="59">
        <v>4</v>
      </c>
      <c r="AD40" s="61"/>
      <c r="AE40" s="61"/>
      <c r="AF40" s="61"/>
      <c r="AG40" s="60"/>
      <c r="AH40" s="59">
        <v>24.68</v>
      </c>
      <c r="AI40" s="61"/>
      <c r="AJ40" s="61"/>
      <c r="AK40" s="61"/>
      <c r="AL40" s="60"/>
      <c r="AM40" s="59">
        <v>0</v>
      </c>
      <c r="AN40" s="61"/>
      <c r="AO40" s="61"/>
      <c r="AP40" s="60"/>
      <c r="AQ40" s="59">
        <v>24.68</v>
      </c>
      <c r="AR40" s="61"/>
      <c r="AS40" s="61"/>
      <c r="AT40" s="60"/>
      <c r="AU40" s="59">
        <v>25.03</v>
      </c>
      <c r="AV40" s="61"/>
      <c r="AW40" s="61"/>
      <c r="AX40" s="61"/>
      <c r="AY40" s="60"/>
      <c r="AZ40" s="59">
        <v>0</v>
      </c>
      <c r="BA40" s="61"/>
      <c r="BB40" s="60"/>
      <c r="BC40" s="59">
        <v>25.03</v>
      </c>
      <c r="BD40" s="61"/>
      <c r="BE40" s="61"/>
      <c r="BF40" s="60"/>
      <c r="BG40" s="59" t="s">
        <v>1</v>
      </c>
      <c r="BH40" s="61"/>
      <c r="BI40" s="60"/>
      <c r="BJ40" s="59">
        <v>50.67</v>
      </c>
      <c r="BK40" s="61"/>
      <c r="BL40" s="60"/>
      <c r="BM40" s="59">
        <v>0</v>
      </c>
      <c r="BN40" s="61"/>
      <c r="BO40" s="60"/>
      <c r="BP40" s="59">
        <v>1.36</v>
      </c>
      <c r="BQ40" s="60"/>
      <c r="BR40" s="59">
        <v>1.36</v>
      </c>
      <c r="BS40" s="61"/>
      <c r="BT40" s="60"/>
      <c r="BU40" s="59">
        <v>0</v>
      </c>
      <c r="BV40" s="60"/>
      <c r="BW40" s="59">
        <v>5.35</v>
      </c>
      <c r="BX40" s="61"/>
      <c r="BY40" s="60"/>
      <c r="BZ40">
        <f t="shared" si="0"/>
        <v>5.181410999999998</v>
      </c>
      <c r="CA40">
        <f t="shared" si="1"/>
        <v>3.6348139999999987</v>
      </c>
      <c r="CB40">
        <f t="shared" si="2"/>
        <v>1.2505355999999999</v>
      </c>
      <c r="CC40" s="62">
        <f t="shared" si="3"/>
        <v>0.16858900000000165</v>
      </c>
      <c r="CD40" s="62">
        <f t="shared" si="4"/>
        <v>0.36518600000000134</v>
      </c>
      <c r="CE40" s="62">
        <f t="shared" si="5"/>
        <v>0.10946440000000024</v>
      </c>
    </row>
    <row r="41" spans="1:83" ht="11.25" customHeight="1">
      <c r="A41" s="57" t="s">
        <v>138</v>
      </c>
      <c r="B41" s="58">
        <v>24</v>
      </c>
      <c r="C41" s="11" t="s">
        <v>122</v>
      </c>
      <c r="D41" s="30"/>
      <c r="E41" s="59">
        <v>182.45</v>
      </c>
      <c r="F41" s="60"/>
      <c r="G41" s="59">
        <v>159.83000000000001</v>
      </c>
      <c r="H41" s="61"/>
      <c r="I41" s="60"/>
      <c r="J41" s="59">
        <v>22.62</v>
      </c>
      <c r="K41" s="61"/>
      <c r="L41" s="61"/>
      <c r="M41" s="60"/>
      <c r="N41" s="59">
        <v>67.650000000000006</v>
      </c>
      <c r="O41" s="60"/>
      <c r="P41" s="59">
        <v>43.19</v>
      </c>
      <c r="Q41" s="61"/>
      <c r="R41" s="60"/>
      <c r="S41" s="59">
        <v>24.46</v>
      </c>
      <c r="T41" s="61"/>
      <c r="U41" s="60"/>
      <c r="V41" s="59">
        <v>7.13</v>
      </c>
      <c r="W41" s="61"/>
      <c r="X41" s="60"/>
      <c r="Y41" s="59">
        <v>5.32</v>
      </c>
      <c r="Z41" s="61"/>
      <c r="AA41" s="61"/>
      <c r="AB41" s="60"/>
      <c r="AC41" s="59">
        <v>3.8</v>
      </c>
      <c r="AD41" s="61"/>
      <c r="AE41" s="61"/>
      <c r="AF41" s="61"/>
      <c r="AG41" s="60"/>
      <c r="AH41" s="59">
        <v>25.51</v>
      </c>
      <c r="AI41" s="61"/>
      <c r="AJ41" s="61"/>
      <c r="AK41" s="61"/>
      <c r="AL41" s="60"/>
      <c r="AM41" s="59">
        <v>0</v>
      </c>
      <c r="AN41" s="61"/>
      <c r="AO41" s="61"/>
      <c r="AP41" s="60"/>
      <c r="AQ41" s="59">
        <v>25.51</v>
      </c>
      <c r="AR41" s="61"/>
      <c r="AS41" s="61"/>
      <c r="AT41" s="60"/>
      <c r="AU41" s="59">
        <v>25.95</v>
      </c>
      <c r="AV41" s="61"/>
      <c r="AW41" s="61"/>
      <c r="AX41" s="61"/>
      <c r="AY41" s="60"/>
      <c r="AZ41" s="59">
        <v>0</v>
      </c>
      <c r="BA41" s="61"/>
      <c r="BB41" s="60"/>
      <c r="BC41" s="59">
        <v>25.95</v>
      </c>
      <c r="BD41" s="61"/>
      <c r="BE41" s="61"/>
      <c r="BF41" s="60"/>
      <c r="BG41" s="59" t="s">
        <v>1</v>
      </c>
      <c r="BH41" s="61"/>
      <c r="BI41" s="60"/>
      <c r="BJ41" s="59">
        <v>67.62</v>
      </c>
      <c r="BK41" s="61"/>
      <c r="BL41" s="60"/>
      <c r="BM41" s="59">
        <v>0</v>
      </c>
      <c r="BN41" s="61"/>
      <c r="BO41" s="60"/>
      <c r="BP41" s="59">
        <v>1.55</v>
      </c>
      <c r="BQ41" s="60"/>
      <c r="BR41" s="59">
        <v>1.55</v>
      </c>
      <c r="BS41" s="61"/>
      <c r="BT41" s="60"/>
      <c r="BU41" s="59">
        <v>0</v>
      </c>
      <c r="BV41" s="60"/>
      <c r="BW41" s="59">
        <v>5.35</v>
      </c>
      <c r="BX41" s="61"/>
      <c r="BY41" s="60"/>
      <c r="BZ41">
        <f t="shared" si="0"/>
        <v>5.4396848000000002</v>
      </c>
      <c r="CA41">
        <f t="shared" si="1"/>
        <v>3.9094418000000015</v>
      </c>
      <c r="CB41">
        <f t="shared" si="2"/>
        <v>1.7249862000000002</v>
      </c>
      <c r="CC41" s="62">
        <f t="shared" si="3"/>
        <v>-8.9684800000000564E-2</v>
      </c>
      <c r="CD41" s="62">
        <f t="shared" si="4"/>
        <v>-0.1094418000000017</v>
      </c>
      <c r="CE41" s="62">
        <f t="shared" si="5"/>
        <v>-0.1749862000000002</v>
      </c>
    </row>
    <row r="42" spans="1:83" ht="11.25" customHeight="1">
      <c r="A42" s="57" t="s">
        <v>139</v>
      </c>
      <c r="B42" s="58">
        <v>24</v>
      </c>
      <c r="C42" s="11" t="s">
        <v>122</v>
      </c>
      <c r="D42" s="30"/>
      <c r="E42" s="59">
        <v>184.91</v>
      </c>
      <c r="F42" s="60"/>
      <c r="G42" s="59">
        <v>167.78</v>
      </c>
      <c r="H42" s="61"/>
      <c r="I42" s="60"/>
      <c r="J42" s="59">
        <v>17.13</v>
      </c>
      <c r="K42" s="61"/>
      <c r="L42" s="61"/>
      <c r="M42" s="60"/>
      <c r="N42" s="59">
        <v>68.39</v>
      </c>
      <c r="O42" s="60"/>
      <c r="P42" s="59">
        <v>44.12</v>
      </c>
      <c r="Q42" s="61"/>
      <c r="R42" s="60"/>
      <c r="S42" s="59">
        <v>24.27</v>
      </c>
      <c r="T42" s="61"/>
      <c r="U42" s="60"/>
      <c r="V42" s="59">
        <v>7.17</v>
      </c>
      <c r="W42" s="61"/>
      <c r="X42" s="60"/>
      <c r="Y42" s="59">
        <v>5.36</v>
      </c>
      <c r="Z42" s="61"/>
      <c r="AA42" s="61"/>
      <c r="AB42" s="60"/>
      <c r="AC42" s="59">
        <v>3.82</v>
      </c>
      <c r="AD42" s="61"/>
      <c r="AE42" s="61"/>
      <c r="AF42" s="61"/>
      <c r="AG42" s="60"/>
      <c r="AH42" s="59">
        <v>20.21</v>
      </c>
      <c r="AI42" s="61"/>
      <c r="AJ42" s="61"/>
      <c r="AK42" s="61"/>
      <c r="AL42" s="60"/>
      <c r="AM42" s="59">
        <v>0</v>
      </c>
      <c r="AN42" s="61"/>
      <c r="AO42" s="61"/>
      <c r="AP42" s="60"/>
      <c r="AQ42" s="59">
        <v>20.21</v>
      </c>
      <c r="AR42" s="61"/>
      <c r="AS42" s="61"/>
      <c r="AT42" s="60"/>
      <c r="AU42" s="59">
        <v>20.64</v>
      </c>
      <c r="AV42" s="61"/>
      <c r="AW42" s="61"/>
      <c r="AX42" s="61"/>
      <c r="AY42" s="60"/>
      <c r="AZ42" s="59">
        <v>0</v>
      </c>
      <c r="BA42" s="61"/>
      <c r="BB42" s="60"/>
      <c r="BC42" s="59">
        <v>20.64</v>
      </c>
      <c r="BD42" s="61"/>
      <c r="BE42" s="61"/>
      <c r="BF42" s="60"/>
      <c r="BG42" s="59" t="s">
        <v>1</v>
      </c>
      <c r="BH42" s="61"/>
      <c r="BI42" s="60"/>
      <c r="BJ42" s="59">
        <v>68.31</v>
      </c>
      <c r="BK42" s="61"/>
      <c r="BL42" s="60"/>
      <c r="BM42" s="59">
        <v>0</v>
      </c>
      <c r="BN42" s="61"/>
      <c r="BO42" s="60"/>
      <c r="BP42" s="59">
        <v>1.37</v>
      </c>
      <c r="BQ42" s="60"/>
      <c r="BR42" s="59">
        <v>1.37</v>
      </c>
      <c r="BS42" s="61"/>
      <c r="BT42" s="60"/>
      <c r="BU42" s="59">
        <v>0</v>
      </c>
      <c r="BV42" s="60"/>
      <c r="BW42" s="59">
        <v>5.19</v>
      </c>
      <c r="BX42" s="61"/>
      <c r="BY42" s="60"/>
      <c r="BZ42">
        <f t="shared" si="0"/>
        <v>5.2435412999999995</v>
      </c>
      <c r="CA42">
        <f t="shared" si="1"/>
        <v>4.072020600000001</v>
      </c>
      <c r="CB42">
        <f t="shared" si="2"/>
        <v>1.3805451</v>
      </c>
      <c r="CC42" s="62">
        <f t="shared" si="3"/>
        <v>-5.3541299999999126E-2</v>
      </c>
      <c r="CD42" s="62">
        <f t="shared" si="4"/>
        <v>-0.25202060000000115</v>
      </c>
      <c r="CE42" s="62">
        <f t="shared" si="5"/>
        <v>-1.0545099999999863E-2</v>
      </c>
    </row>
    <row r="43" spans="1:83" ht="11.25" customHeight="1">
      <c r="A43" s="57" t="s">
        <v>140</v>
      </c>
      <c r="B43" s="58">
        <v>24</v>
      </c>
      <c r="C43" s="11" t="s">
        <v>122</v>
      </c>
      <c r="D43" s="30"/>
      <c r="E43" s="59">
        <v>188.74</v>
      </c>
      <c r="F43" s="60"/>
      <c r="G43" s="59">
        <v>169.11</v>
      </c>
      <c r="H43" s="61"/>
      <c r="I43" s="60"/>
      <c r="J43" s="59">
        <v>19.63</v>
      </c>
      <c r="K43" s="61"/>
      <c r="L43" s="61"/>
      <c r="M43" s="60"/>
      <c r="N43" s="59">
        <v>67.81</v>
      </c>
      <c r="O43" s="60"/>
      <c r="P43" s="59">
        <v>44.42</v>
      </c>
      <c r="Q43" s="61"/>
      <c r="R43" s="60"/>
      <c r="S43" s="59">
        <v>23.39</v>
      </c>
      <c r="T43" s="61"/>
      <c r="U43" s="60"/>
      <c r="V43" s="59">
        <v>7.19</v>
      </c>
      <c r="W43" s="61"/>
      <c r="X43" s="60"/>
      <c r="Y43" s="59">
        <v>5.35</v>
      </c>
      <c r="Z43" s="61"/>
      <c r="AA43" s="61"/>
      <c r="AB43" s="60"/>
      <c r="AC43" s="59">
        <v>3.95</v>
      </c>
      <c r="AD43" s="61"/>
      <c r="AE43" s="61"/>
      <c r="AF43" s="61"/>
      <c r="AG43" s="60"/>
      <c r="AH43" s="59">
        <v>22.33</v>
      </c>
      <c r="AI43" s="61"/>
      <c r="AJ43" s="61"/>
      <c r="AK43" s="61"/>
      <c r="AL43" s="60"/>
      <c r="AM43" s="59">
        <v>0</v>
      </c>
      <c r="AN43" s="61"/>
      <c r="AO43" s="61"/>
      <c r="AP43" s="60"/>
      <c r="AQ43" s="59">
        <v>22.33</v>
      </c>
      <c r="AR43" s="61"/>
      <c r="AS43" s="61"/>
      <c r="AT43" s="60"/>
      <c r="AU43" s="59">
        <v>22.81</v>
      </c>
      <c r="AV43" s="61"/>
      <c r="AW43" s="61"/>
      <c r="AX43" s="61"/>
      <c r="AY43" s="60"/>
      <c r="AZ43" s="59">
        <v>0</v>
      </c>
      <c r="BA43" s="61"/>
      <c r="BB43" s="60"/>
      <c r="BC43" s="59">
        <v>22.81</v>
      </c>
      <c r="BD43" s="61"/>
      <c r="BE43" s="61"/>
      <c r="BF43" s="60"/>
      <c r="BG43" s="59" t="s">
        <v>1</v>
      </c>
      <c r="BH43" s="61"/>
      <c r="BI43" s="60"/>
      <c r="BJ43" s="59">
        <v>67.75</v>
      </c>
      <c r="BK43" s="61"/>
      <c r="BL43" s="60"/>
      <c r="BM43" s="59">
        <v>0</v>
      </c>
      <c r="BN43" s="61"/>
      <c r="BO43" s="60"/>
      <c r="BP43" s="59">
        <v>1.54</v>
      </c>
      <c r="BQ43" s="60"/>
      <c r="BR43" s="59">
        <v>1.54</v>
      </c>
      <c r="BS43" s="61"/>
      <c r="BT43" s="60"/>
      <c r="BU43" s="59">
        <v>0</v>
      </c>
      <c r="BV43" s="60"/>
      <c r="BW43" s="59">
        <v>5.49</v>
      </c>
      <c r="BX43" s="61"/>
      <c r="BY43" s="60"/>
      <c r="BZ43">
        <f t="shared" si="0"/>
        <v>5.2865932000000004</v>
      </c>
      <c r="CA43">
        <f t="shared" si="1"/>
        <v>3.9554828999999998</v>
      </c>
      <c r="CB43">
        <f t="shared" si="2"/>
        <v>1.5128574999999997</v>
      </c>
      <c r="CC43" s="62">
        <f t="shared" si="3"/>
        <v>0.20340679999999978</v>
      </c>
      <c r="CD43" s="62">
        <f t="shared" si="4"/>
        <v>-5.4828999999996242E-3</v>
      </c>
      <c r="CE43" s="62">
        <f t="shared" si="5"/>
        <v>2.7142500000000291E-2</v>
      </c>
    </row>
    <row r="44" spans="1:83" ht="11.25" customHeight="1">
      <c r="A44" s="57" t="s">
        <v>141</v>
      </c>
      <c r="B44" s="58">
        <v>24</v>
      </c>
      <c r="C44" s="11" t="s">
        <v>122</v>
      </c>
      <c r="D44" s="30"/>
      <c r="E44" s="59">
        <v>189.85</v>
      </c>
      <c r="F44" s="60"/>
      <c r="G44" s="59">
        <v>168.23</v>
      </c>
      <c r="H44" s="61"/>
      <c r="I44" s="60"/>
      <c r="J44" s="59">
        <v>21.62</v>
      </c>
      <c r="K44" s="61"/>
      <c r="L44" s="61"/>
      <c r="M44" s="60"/>
      <c r="N44" s="59">
        <v>68.16</v>
      </c>
      <c r="O44" s="60"/>
      <c r="P44" s="59">
        <v>44.18</v>
      </c>
      <c r="Q44" s="61"/>
      <c r="R44" s="60"/>
      <c r="S44" s="59">
        <v>23.98</v>
      </c>
      <c r="T44" s="61"/>
      <c r="U44" s="60"/>
      <c r="V44" s="59">
        <v>7.12</v>
      </c>
      <c r="W44" s="61"/>
      <c r="X44" s="60"/>
      <c r="Y44" s="59">
        <v>5.29</v>
      </c>
      <c r="Z44" s="61"/>
      <c r="AA44" s="61"/>
      <c r="AB44" s="60"/>
      <c r="AC44" s="59">
        <v>3.88</v>
      </c>
      <c r="AD44" s="61"/>
      <c r="AE44" s="61"/>
      <c r="AF44" s="61"/>
      <c r="AG44" s="60"/>
      <c r="AH44" s="59">
        <v>24.3</v>
      </c>
      <c r="AI44" s="61"/>
      <c r="AJ44" s="61"/>
      <c r="AK44" s="61"/>
      <c r="AL44" s="60"/>
      <c r="AM44" s="59">
        <v>0</v>
      </c>
      <c r="AN44" s="61"/>
      <c r="AO44" s="61"/>
      <c r="AP44" s="60"/>
      <c r="AQ44" s="59">
        <v>24.3</v>
      </c>
      <c r="AR44" s="61"/>
      <c r="AS44" s="61"/>
      <c r="AT44" s="60"/>
      <c r="AU44" s="59">
        <v>24.82</v>
      </c>
      <c r="AV44" s="61"/>
      <c r="AW44" s="61"/>
      <c r="AX44" s="61"/>
      <c r="AY44" s="60"/>
      <c r="AZ44" s="59">
        <v>0</v>
      </c>
      <c r="BA44" s="61"/>
      <c r="BB44" s="60"/>
      <c r="BC44" s="59">
        <v>24.82</v>
      </c>
      <c r="BD44" s="61"/>
      <c r="BE44" s="61"/>
      <c r="BF44" s="60"/>
      <c r="BG44" s="59" t="s">
        <v>1</v>
      </c>
      <c r="BH44" s="61"/>
      <c r="BI44" s="60"/>
      <c r="BJ44" s="59">
        <v>68.16</v>
      </c>
      <c r="BK44" s="61"/>
      <c r="BL44" s="60"/>
      <c r="BM44" s="59">
        <v>0</v>
      </c>
      <c r="BN44" s="61"/>
      <c r="BO44" s="60"/>
      <c r="BP44" s="59">
        <v>1.67</v>
      </c>
      <c r="BQ44" s="60"/>
      <c r="BR44" s="59">
        <v>1.67</v>
      </c>
      <c r="BS44" s="61"/>
      <c r="BT44" s="60"/>
      <c r="BU44" s="59">
        <v>0</v>
      </c>
      <c r="BV44" s="60"/>
      <c r="BW44" s="59">
        <v>5.54</v>
      </c>
      <c r="BX44" s="61"/>
      <c r="BY44" s="60"/>
      <c r="BZ44">
        <f t="shared" si="0"/>
        <v>5.5077745999999994</v>
      </c>
      <c r="CA44">
        <f t="shared" si="1"/>
        <v>4.0341553999999986</v>
      </c>
      <c r="CB44">
        <f t="shared" si="2"/>
        <v>1.656288</v>
      </c>
      <c r="CC44" s="62">
        <f t="shared" si="3"/>
        <v>3.2225400000000626E-2</v>
      </c>
      <c r="CD44" s="62">
        <f t="shared" si="4"/>
        <v>-0.15415539999999872</v>
      </c>
      <c r="CE44" s="62">
        <f t="shared" si="5"/>
        <v>1.3711999999999946E-2</v>
      </c>
    </row>
    <row r="45" spans="1:83" ht="11.25" customHeight="1">
      <c r="A45" s="57" t="s">
        <v>142</v>
      </c>
      <c r="B45" s="58">
        <v>24</v>
      </c>
      <c r="C45" s="11" t="s">
        <v>122</v>
      </c>
      <c r="D45" s="30"/>
      <c r="E45" s="59">
        <v>189.01</v>
      </c>
      <c r="F45" s="60"/>
      <c r="G45" s="59">
        <v>168.5</v>
      </c>
      <c r="H45" s="61"/>
      <c r="I45" s="60"/>
      <c r="J45" s="59">
        <v>20.52</v>
      </c>
      <c r="K45" s="61"/>
      <c r="L45" s="61"/>
      <c r="M45" s="60"/>
      <c r="N45" s="59">
        <v>66.709999999999994</v>
      </c>
      <c r="O45" s="60"/>
      <c r="P45" s="59">
        <v>44</v>
      </c>
      <c r="Q45" s="61"/>
      <c r="R45" s="60"/>
      <c r="S45" s="59">
        <v>22.71</v>
      </c>
      <c r="T45" s="61"/>
      <c r="U45" s="60"/>
      <c r="V45" s="59">
        <v>7.2</v>
      </c>
      <c r="W45" s="61"/>
      <c r="X45" s="60"/>
      <c r="Y45" s="59">
        <v>5.37</v>
      </c>
      <c r="Z45" s="61"/>
      <c r="AA45" s="61"/>
      <c r="AB45" s="60"/>
      <c r="AC45" s="59">
        <v>3.86</v>
      </c>
      <c r="AD45" s="61"/>
      <c r="AE45" s="61"/>
      <c r="AF45" s="61"/>
      <c r="AG45" s="60"/>
      <c r="AH45" s="59">
        <v>23.01</v>
      </c>
      <c r="AI45" s="61"/>
      <c r="AJ45" s="61"/>
      <c r="AK45" s="61"/>
      <c r="AL45" s="60"/>
      <c r="AM45" s="59">
        <v>0</v>
      </c>
      <c r="AN45" s="61"/>
      <c r="AO45" s="61"/>
      <c r="AP45" s="60"/>
      <c r="AQ45" s="59">
        <v>23.01</v>
      </c>
      <c r="AR45" s="61"/>
      <c r="AS45" s="61"/>
      <c r="AT45" s="60"/>
      <c r="AU45" s="59">
        <v>23.5</v>
      </c>
      <c r="AV45" s="61"/>
      <c r="AW45" s="61"/>
      <c r="AX45" s="61"/>
      <c r="AY45" s="60"/>
      <c r="AZ45" s="59">
        <v>0</v>
      </c>
      <c r="BA45" s="61"/>
      <c r="BB45" s="60"/>
      <c r="BC45" s="59">
        <v>23.5</v>
      </c>
      <c r="BD45" s="61"/>
      <c r="BE45" s="61"/>
      <c r="BF45" s="60"/>
      <c r="BG45" s="59" t="s">
        <v>1</v>
      </c>
      <c r="BH45" s="61"/>
      <c r="BI45" s="60"/>
      <c r="BJ45" s="59">
        <v>66.69</v>
      </c>
      <c r="BK45" s="61"/>
      <c r="BL45" s="60"/>
      <c r="BM45" s="59">
        <v>0</v>
      </c>
      <c r="BN45" s="61"/>
      <c r="BO45" s="60"/>
      <c r="BP45" s="59">
        <v>1.57</v>
      </c>
      <c r="BQ45" s="60"/>
      <c r="BR45" s="59">
        <v>1.57</v>
      </c>
      <c r="BS45" s="61"/>
      <c r="BT45" s="60"/>
      <c r="BU45" s="59">
        <v>0</v>
      </c>
      <c r="BV45" s="60"/>
      <c r="BW45" s="59">
        <v>5.43</v>
      </c>
      <c r="BX45" s="61"/>
      <c r="BY45" s="60"/>
      <c r="BZ45">
        <f t="shared" si="0"/>
        <v>5.1948570999999975</v>
      </c>
      <c r="CA45">
        <f t="shared" si="1"/>
        <v>3.8266349999999982</v>
      </c>
      <c r="CB45">
        <f t="shared" si="2"/>
        <v>1.5345369</v>
      </c>
      <c r="CC45" s="62">
        <f t="shared" si="3"/>
        <v>0.23514290000000226</v>
      </c>
      <c r="CD45" s="62">
        <f t="shared" si="4"/>
        <v>3.3365000000001643E-2</v>
      </c>
      <c r="CE45" s="62">
        <f t="shared" si="5"/>
        <v>3.5463100000000081E-2</v>
      </c>
    </row>
    <row r="46" spans="1:83" ht="11.25" customHeight="1">
      <c r="A46" s="57" t="s">
        <v>143</v>
      </c>
      <c r="B46" s="58">
        <v>24</v>
      </c>
      <c r="C46" s="11" t="s">
        <v>122</v>
      </c>
      <c r="D46" s="30"/>
      <c r="E46" s="59">
        <v>188.52</v>
      </c>
      <c r="F46" s="60"/>
      <c r="G46" s="59">
        <v>169.97</v>
      </c>
      <c r="H46" s="61"/>
      <c r="I46" s="60"/>
      <c r="J46" s="59">
        <v>18.55</v>
      </c>
      <c r="K46" s="61"/>
      <c r="L46" s="61"/>
      <c r="M46" s="60"/>
      <c r="N46" s="59">
        <v>65.92</v>
      </c>
      <c r="O46" s="60"/>
      <c r="P46" s="59">
        <v>44.53</v>
      </c>
      <c r="Q46" s="61"/>
      <c r="R46" s="60"/>
      <c r="S46" s="59">
        <v>21.39</v>
      </c>
      <c r="T46" s="61"/>
      <c r="U46" s="60"/>
      <c r="V46" s="59">
        <v>7.21</v>
      </c>
      <c r="W46" s="61"/>
      <c r="X46" s="60"/>
      <c r="Y46" s="59">
        <v>5.35</v>
      </c>
      <c r="Z46" s="61"/>
      <c r="AA46" s="61"/>
      <c r="AB46" s="60"/>
      <c r="AC46" s="59">
        <v>3.71</v>
      </c>
      <c r="AD46" s="61"/>
      <c r="AE46" s="61"/>
      <c r="AF46" s="61"/>
      <c r="AG46" s="60"/>
      <c r="AH46" s="59">
        <v>21.17</v>
      </c>
      <c r="AI46" s="61"/>
      <c r="AJ46" s="61"/>
      <c r="AK46" s="61"/>
      <c r="AL46" s="60"/>
      <c r="AM46" s="59">
        <v>0</v>
      </c>
      <c r="AN46" s="61"/>
      <c r="AO46" s="61"/>
      <c r="AP46" s="60"/>
      <c r="AQ46" s="59">
        <v>21.17</v>
      </c>
      <c r="AR46" s="61"/>
      <c r="AS46" s="61"/>
      <c r="AT46" s="60"/>
      <c r="AU46" s="59">
        <v>21.61</v>
      </c>
      <c r="AV46" s="61"/>
      <c r="AW46" s="61"/>
      <c r="AX46" s="61"/>
      <c r="AY46" s="60"/>
      <c r="AZ46" s="59">
        <v>0</v>
      </c>
      <c r="BA46" s="61"/>
      <c r="BB46" s="60"/>
      <c r="BC46" s="59">
        <v>21.61</v>
      </c>
      <c r="BD46" s="61"/>
      <c r="BE46" s="61"/>
      <c r="BF46" s="60"/>
      <c r="BG46" s="59" t="s">
        <v>1</v>
      </c>
      <c r="BH46" s="61"/>
      <c r="BI46" s="60"/>
      <c r="BJ46" s="59">
        <v>65.81</v>
      </c>
      <c r="BK46" s="61"/>
      <c r="BL46" s="60"/>
      <c r="BM46" s="59">
        <v>0</v>
      </c>
      <c r="BN46" s="61"/>
      <c r="BO46" s="60"/>
      <c r="BP46" s="59">
        <v>1.43</v>
      </c>
      <c r="BQ46" s="60"/>
      <c r="BR46" s="59">
        <v>1.43</v>
      </c>
      <c r="BS46" s="61"/>
      <c r="BT46" s="60"/>
      <c r="BU46" s="59">
        <v>0</v>
      </c>
      <c r="BV46" s="60"/>
      <c r="BW46" s="59">
        <v>5.13</v>
      </c>
      <c r="BX46" s="61"/>
      <c r="BY46" s="60"/>
      <c r="BZ46">
        <f t="shared" si="0"/>
        <v>4.8584743000000001</v>
      </c>
      <c r="CA46">
        <f t="shared" si="1"/>
        <v>3.6356582999999993</v>
      </c>
      <c r="CB46">
        <f t="shared" si="2"/>
        <v>1.3931977000000002</v>
      </c>
      <c r="CC46" s="62">
        <f t="shared" si="3"/>
        <v>0.27152569999999976</v>
      </c>
      <c r="CD46" s="62">
        <f t="shared" si="4"/>
        <v>7.4341700000000621E-2</v>
      </c>
      <c r="CE46" s="62">
        <f t="shared" si="5"/>
        <v>3.6802299999999732E-2</v>
      </c>
    </row>
    <row r="47" spans="1:83" ht="11.25" customHeight="1">
      <c r="A47" s="57" t="s">
        <v>144</v>
      </c>
      <c r="B47" s="58">
        <v>24</v>
      </c>
      <c r="C47" s="11" t="s">
        <v>122</v>
      </c>
      <c r="D47" s="30"/>
      <c r="E47" s="59">
        <v>190.94</v>
      </c>
      <c r="F47" s="60"/>
      <c r="G47" s="59">
        <v>170.88</v>
      </c>
      <c r="H47" s="61"/>
      <c r="I47" s="60"/>
      <c r="J47" s="59">
        <v>20.059999999999999</v>
      </c>
      <c r="K47" s="61"/>
      <c r="L47" s="61"/>
      <c r="M47" s="60"/>
      <c r="N47" s="59">
        <v>65.709999999999994</v>
      </c>
      <c r="O47" s="60"/>
      <c r="P47" s="59">
        <v>44.18</v>
      </c>
      <c r="Q47" s="61"/>
      <c r="R47" s="60"/>
      <c r="S47" s="59">
        <v>21.53</v>
      </c>
      <c r="T47" s="61"/>
      <c r="U47" s="60"/>
      <c r="V47" s="59">
        <v>7.25</v>
      </c>
      <c r="W47" s="61"/>
      <c r="X47" s="60"/>
      <c r="Y47" s="59">
        <v>5.37</v>
      </c>
      <c r="Z47" s="61"/>
      <c r="AA47" s="61"/>
      <c r="AB47" s="60"/>
      <c r="AC47" s="59">
        <v>3.61</v>
      </c>
      <c r="AD47" s="61"/>
      <c r="AE47" s="61"/>
      <c r="AF47" s="61"/>
      <c r="AG47" s="60"/>
      <c r="AH47" s="59">
        <v>22.51</v>
      </c>
      <c r="AI47" s="61"/>
      <c r="AJ47" s="61"/>
      <c r="AK47" s="61"/>
      <c r="AL47" s="60"/>
      <c r="AM47" s="59">
        <v>0</v>
      </c>
      <c r="AN47" s="61"/>
      <c r="AO47" s="61"/>
      <c r="AP47" s="60"/>
      <c r="AQ47" s="59">
        <v>22.51</v>
      </c>
      <c r="AR47" s="61"/>
      <c r="AS47" s="61"/>
      <c r="AT47" s="60"/>
      <c r="AU47" s="59">
        <v>22.97</v>
      </c>
      <c r="AV47" s="61"/>
      <c r="AW47" s="61"/>
      <c r="AX47" s="61"/>
      <c r="AY47" s="60"/>
      <c r="AZ47" s="59">
        <v>0</v>
      </c>
      <c r="BA47" s="61"/>
      <c r="BB47" s="60"/>
      <c r="BC47" s="59">
        <v>22.97</v>
      </c>
      <c r="BD47" s="61"/>
      <c r="BE47" s="61"/>
      <c r="BF47" s="60"/>
      <c r="BG47" s="59" t="s">
        <v>1</v>
      </c>
      <c r="BH47" s="61"/>
      <c r="BI47" s="60"/>
      <c r="BJ47" s="59">
        <v>65.66</v>
      </c>
      <c r="BK47" s="61"/>
      <c r="BL47" s="60"/>
      <c r="BM47" s="59">
        <v>0</v>
      </c>
      <c r="BN47" s="61"/>
      <c r="BO47" s="60"/>
      <c r="BP47" s="59">
        <v>1.5</v>
      </c>
      <c r="BQ47" s="60"/>
      <c r="BR47" s="59">
        <v>1.5</v>
      </c>
      <c r="BS47" s="61"/>
      <c r="BT47" s="60"/>
      <c r="BU47" s="59">
        <v>0</v>
      </c>
      <c r="BV47" s="60"/>
      <c r="BW47" s="59">
        <v>5.1100000000000003</v>
      </c>
      <c r="BX47" s="61"/>
      <c r="BY47" s="60"/>
      <c r="BZ47">
        <f t="shared" si="0"/>
        <v>4.9971889999999988</v>
      </c>
      <c r="CA47">
        <f t="shared" si="1"/>
        <v>3.6790463999999994</v>
      </c>
      <c r="CB47">
        <f t="shared" si="2"/>
        <v>1.4780065999999998</v>
      </c>
      <c r="CC47" s="62">
        <f t="shared" si="3"/>
        <v>0.11281100000000155</v>
      </c>
      <c r="CD47" s="62">
        <f t="shared" si="4"/>
        <v>-6.9046399999999508E-2</v>
      </c>
      <c r="CE47" s="62">
        <f t="shared" si="5"/>
        <v>2.1993400000000163E-2</v>
      </c>
    </row>
    <row r="48" spans="1:83" ht="11.25" customHeight="1">
      <c r="A48" s="57" t="s">
        <v>145</v>
      </c>
      <c r="B48" s="58">
        <v>24</v>
      </c>
      <c r="C48" s="11" t="s">
        <v>122</v>
      </c>
      <c r="D48" s="30"/>
      <c r="E48" s="59">
        <v>190.54</v>
      </c>
      <c r="F48" s="60"/>
      <c r="G48" s="59">
        <v>169.97</v>
      </c>
      <c r="H48" s="61"/>
      <c r="I48" s="60"/>
      <c r="J48" s="59">
        <v>20.57</v>
      </c>
      <c r="K48" s="61"/>
      <c r="L48" s="61"/>
      <c r="M48" s="60"/>
      <c r="N48" s="59">
        <v>66.36</v>
      </c>
      <c r="O48" s="60"/>
      <c r="P48" s="59">
        <v>44.01</v>
      </c>
      <c r="Q48" s="61"/>
      <c r="R48" s="60"/>
      <c r="S48" s="59">
        <v>22.35</v>
      </c>
      <c r="T48" s="61"/>
      <c r="U48" s="60"/>
      <c r="V48" s="59">
        <v>7.18</v>
      </c>
      <c r="W48" s="61"/>
      <c r="X48" s="60"/>
      <c r="Y48" s="59">
        <v>5.32</v>
      </c>
      <c r="Z48" s="61"/>
      <c r="AA48" s="61"/>
      <c r="AB48" s="60"/>
      <c r="AC48" s="59">
        <v>3.63</v>
      </c>
      <c r="AD48" s="61"/>
      <c r="AE48" s="61"/>
      <c r="AF48" s="61"/>
      <c r="AG48" s="60"/>
      <c r="AH48" s="59">
        <v>22.9</v>
      </c>
      <c r="AI48" s="61"/>
      <c r="AJ48" s="61"/>
      <c r="AK48" s="61"/>
      <c r="AL48" s="60"/>
      <c r="AM48" s="59">
        <v>0</v>
      </c>
      <c r="AN48" s="61"/>
      <c r="AO48" s="61"/>
      <c r="AP48" s="60"/>
      <c r="AQ48" s="59">
        <v>22.9</v>
      </c>
      <c r="AR48" s="61"/>
      <c r="AS48" s="61"/>
      <c r="AT48" s="60"/>
      <c r="AU48" s="59">
        <v>23.37</v>
      </c>
      <c r="AV48" s="61"/>
      <c r="AW48" s="61"/>
      <c r="AX48" s="61"/>
      <c r="AY48" s="60"/>
      <c r="AZ48" s="59">
        <v>0</v>
      </c>
      <c r="BA48" s="61"/>
      <c r="BB48" s="60"/>
      <c r="BC48" s="59">
        <v>23.37</v>
      </c>
      <c r="BD48" s="61"/>
      <c r="BE48" s="61"/>
      <c r="BF48" s="60"/>
      <c r="BG48" s="59" t="s">
        <v>1</v>
      </c>
      <c r="BH48" s="61"/>
      <c r="BI48" s="60"/>
      <c r="BJ48" s="59">
        <v>66.239999999999995</v>
      </c>
      <c r="BK48" s="61"/>
      <c r="BL48" s="60"/>
      <c r="BM48" s="59">
        <v>0</v>
      </c>
      <c r="BN48" s="61"/>
      <c r="BO48" s="60"/>
      <c r="BP48" s="59">
        <v>1.53</v>
      </c>
      <c r="BQ48" s="60"/>
      <c r="BR48" s="59">
        <v>1.53</v>
      </c>
      <c r="BS48" s="61"/>
      <c r="BT48" s="60"/>
      <c r="BU48" s="59">
        <v>0</v>
      </c>
      <c r="BV48" s="60"/>
      <c r="BW48" s="59">
        <v>5.16</v>
      </c>
      <c r="BX48" s="61"/>
      <c r="BY48" s="60"/>
      <c r="BZ48">
        <f t="shared" si="0"/>
        <v>5.1638546999999999</v>
      </c>
      <c r="CA48">
        <f t="shared" si="1"/>
        <v>3.7988294999999996</v>
      </c>
      <c r="CB48">
        <f t="shared" si="2"/>
        <v>1.5168959999999998</v>
      </c>
      <c r="CC48" s="62">
        <f t="shared" si="3"/>
        <v>-3.8546999999997666E-3</v>
      </c>
      <c r="CD48" s="62">
        <f t="shared" si="4"/>
        <v>-0.16882949999999974</v>
      </c>
      <c r="CE48" s="62">
        <f t="shared" si="5"/>
        <v>1.3104000000000227E-2</v>
      </c>
    </row>
    <row r="49" spans="1:83" ht="11.25" customHeight="1">
      <c r="A49" s="57" t="s">
        <v>146</v>
      </c>
      <c r="B49" s="58">
        <v>24</v>
      </c>
      <c r="C49" s="11" t="s">
        <v>122</v>
      </c>
      <c r="D49" s="30"/>
      <c r="E49" s="59">
        <v>191.2</v>
      </c>
      <c r="F49" s="60"/>
      <c r="G49" s="59">
        <v>169.91</v>
      </c>
      <c r="H49" s="61"/>
      <c r="I49" s="60"/>
      <c r="J49" s="59">
        <v>21.29</v>
      </c>
      <c r="K49" s="61"/>
      <c r="L49" s="61"/>
      <c r="M49" s="60"/>
      <c r="N49" s="59">
        <v>66.27</v>
      </c>
      <c r="O49" s="60"/>
      <c r="P49" s="59">
        <v>43.61</v>
      </c>
      <c r="Q49" s="61"/>
      <c r="R49" s="60"/>
      <c r="S49" s="59">
        <v>22.66</v>
      </c>
      <c r="T49" s="61"/>
      <c r="U49" s="60"/>
      <c r="V49" s="59">
        <v>7.21</v>
      </c>
      <c r="W49" s="61"/>
      <c r="X49" s="60"/>
      <c r="Y49" s="59">
        <v>5.35</v>
      </c>
      <c r="Z49" s="61"/>
      <c r="AA49" s="61"/>
      <c r="AB49" s="60"/>
      <c r="AC49" s="59">
        <v>3.7</v>
      </c>
      <c r="AD49" s="61"/>
      <c r="AE49" s="61"/>
      <c r="AF49" s="61"/>
      <c r="AG49" s="60"/>
      <c r="AH49" s="59">
        <v>23.64</v>
      </c>
      <c r="AI49" s="61"/>
      <c r="AJ49" s="61"/>
      <c r="AK49" s="61"/>
      <c r="AL49" s="60"/>
      <c r="AM49" s="59">
        <v>0</v>
      </c>
      <c r="AN49" s="61"/>
      <c r="AO49" s="61"/>
      <c r="AP49" s="60"/>
      <c r="AQ49" s="59">
        <v>23.64</v>
      </c>
      <c r="AR49" s="61"/>
      <c r="AS49" s="61"/>
      <c r="AT49" s="60"/>
      <c r="AU49" s="59">
        <v>24.12</v>
      </c>
      <c r="AV49" s="61"/>
      <c r="AW49" s="61"/>
      <c r="AX49" s="61"/>
      <c r="AY49" s="60"/>
      <c r="AZ49" s="59">
        <v>0</v>
      </c>
      <c r="BA49" s="61"/>
      <c r="BB49" s="60"/>
      <c r="BC49" s="59">
        <v>24.12</v>
      </c>
      <c r="BD49" s="61"/>
      <c r="BE49" s="61"/>
      <c r="BF49" s="60"/>
      <c r="BG49" s="59" t="s">
        <v>1</v>
      </c>
      <c r="BH49" s="61"/>
      <c r="BI49" s="60"/>
      <c r="BJ49" s="59">
        <v>66.23</v>
      </c>
      <c r="BK49" s="61"/>
      <c r="BL49" s="60"/>
      <c r="BM49" s="59">
        <v>0</v>
      </c>
      <c r="BN49" s="61"/>
      <c r="BO49" s="60"/>
      <c r="BP49" s="59">
        <v>1.58</v>
      </c>
      <c r="BQ49" s="60"/>
      <c r="BR49" s="59">
        <v>1.58</v>
      </c>
      <c r="BS49" s="61"/>
      <c r="BT49" s="60"/>
      <c r="BU49" s="59">
        <v>0</v>
      </c>
      <c r="BV49" s="60"/>
      <c r="BW49" s="59">
        <v>5.27</v>
      </c>
      <c r="BX49" s="61"/>
      <c r="BY49" s="60"/>
      <c r="BZ49">
        <f t="shared" si="0"/>
        <v>5.2610488999999987</v>
      </c>
      <c r="CA49">
        <f t="shared" si="1"/>
        <v>3.8501606000000002</v>
      </c>
      <c r="CB49">
        <f t="shared" si="2"/>
        <v>1.5656772000000001</v>
      </c>
      <c r="CC49" s="62">
        <f t="shared" si="3"/>
        <v>8.9511000000008778E-3</v>
      </c>
      <c r="CD49" s="62">
        <f t="shared" si="4"/>
        <v>-0.15016059999999998</v>
      </c>
      <c r="CE49" s="62">
        <f t="shared" si="5"/>
        <v>1.4322799999999969E-2</v>
      </c>
    </row>
    <row r="50" spans="1:83" ht="11.25" customHeight="1">
      <c r="A50" s="57" t="s">
        <v>147</v>
      </c>
      <c r="B50" s="58">
        <v>24</v>
      </c>
      <c r="C50" s="11" t="s">
        <v>122</v>
      </c>
      <c r="D50" s="30"/>
      <c r="E50" s="59">
        <v>189.36</v>
      </c>
      <c r="F50" s="60"/>
      <c r="G50" s="59">
        <v>166.35</v>
      </c>
      <c r="H50" s="61"/>
      <c r="I50" s="60"/>
      <c r="J50" s="59">
        <v>23.01</v>
      </c>
      <c r="K50" s="61"/>
      <c r="L50" s="61"/>
      <c r="M50" s="60"/>
      <c r="N50" s="59">
        <v>66.59</v>
      </c>
      <c r="O50" s="60"/>
      <c r="P50" s="59">
        <v>43.06</v>
      </c>
      <c r="Q50" s="61"/>
      <c r="R50" s="60"/>
      <c r="S50" s="59">
        <v>23.53</v>
      </c>
      <c r="T50" s="61"/>
      <c r="U50" s="60"/>
      <c r="V50" s="59">
        <v>7.08</v>
      </c>
      <c r="W50" s="61"/>
      <c r="X50" s="60"/>
      <c r="Y50" s="59">
        <v>5.3</v>
      </c>
      <c r="Z50" s="61"/>
      <c r="AA50" s="61"/>
      <c r="AB50" s="60"/>
      <c r="AC50" s="59">
        <v>3.73</v>
      </c>
      <c r="AD50" s="61"/>
      <c r="AE50" s="61"/>
      <c r="AF50" s="61"/>
      <c r="AG50" s="60"/>
      <c r="AH50" s="59">
        <v>25.55</v>
      </c>
      <c r="AI50" s="61"/>
      <c r="AJ50" s="61"/>
      <c r="AK50" s="61"/>
      <c r="AL50" s="60"/>
      <c r="AM50" s="59">
        <v>0</v>
      </c>
      <c r="AN50" s="61"/>
      <c r="AO50" s="61"/>
      <c r="AP50" s="60"/>
      <c r="AQ50" s="59">
        <v>25.55</v>
      </c>
      <c r="AR50" s="61"/>
      <c r="AS50" s="61"/>
      <c r="AT50" s="60"/>
      <c r="AU50" s="59">
        <v>26.08</v>
      </c>
      <c r="AV50" s="61"/>
      <c r="AW50" s="61"/>
      <c r="AX50" s="61"/>
      <c r="AY50" s="60"/>
      <c r="AZ50" s="59">
        <v>0</v>
      </c>
      <c r="BA50" s="61"/>
      <c r="BB50" s="60"/>
      <c r="BC50" s="59">
        <v>26.08</v>
      </c>
      <c r="BD50" s="61"/>
      <c r="BE50" s="61"/>
      <c r="BF50" s="60"/>
      <c r="BG50" s="59" t="s">
        <v>1</v>
      </c>
      <c r="BH50" s="61"/>
      <c r="BI50" s="60"/>
      <c r="BJ50" s="59">
        <v>66.510000000000005</v>
      </c>
      <c r="BK50" s="61"/>
      <c r="BL50" s="60"/>
      <c r="BM50" s="59">
        <v>0</v>
      </c>
      <c r="BN50" s="61"/>
      <c r="BO50" s="60"/>
      <c r="BP50" s="59">
        <v>1.71</v>
      </c>
      <c r="BQ50" s="60"/>
      <c r="BR50" s="59">
        <v>1.71</v>
      </c>
      <c r="BS50" s="61"/>
      <c r="BT50" s="60"/>
      <c r="BU50" s="59">
        <v>0</v>
      </c>
      <c r="BV50" s="60"/>
      <c r="BW50" s="59">
        <v>5.44</v>
      </c>
      <c r="BX50" s="61"/>
      <c r="BY50" s="60"/>
      <c r="BZ50">
        <f t="shared" si="0"/>
        <v>5.4464514000000008</v>
      </c>
      <c r="CA50">
        <f t="shared" si="1"/>
        <v>3.9142154999999992</v>
      </c>
      <c r="CB50">
        <f t="shared" si="2"/>
        <v>1.6993305000000003</v>
      </c>
      <c r="CC50" s="62">
        <f t="shared" si="3"/>
        <v>-6.4514000000004401E-3</v>
      </c>
      <c r="CD50" s="62">
        <f t="shared" si="4"/>
        <v>-0.1842154999999992</v>
      </c>
      <c r="CE50" s="62">
        <f t="shared" si="5"/>
        <v>1.0669499999999665E-2</v>
      </c>
    </row>
    <row r="51" spans="1:83" ht="11.25" customHeight="1">
      <c r="A51" s="57" t="s">
        <v>148</v>
      </c>
      <c r="B51" s="58">
        <v>24</v>
      </c>
      <c r="C51" s="11" t="s">
        <v>122</v>
      </c>
      <c r="D51" s="30"/>
      <c r="E51" s="59">
        <v>188.26</v>
      </c>
      <c r="F51" s="60"/>
      <c r="G51" s="59">
        <v>166.28</v>
      </c>
      <c r="H51" s="61"/>
      <c r="I51" s="60"/>
      <c r="J51" s="59">
        <v>21.99</v>
      </c>
      <c r="K51" s="61"/>
      <c r="L51" s="61"/>
      <c r="M51" s="60"/>
      <c r="N51" s="59">
        <v>68.58</v>
      </c>
      <c r="O51" s="60"/>
      <c r="P51" s="59">
        <v>43.54</v>
      </c>
      <c r="Q51" s="61"/>
      <c r="R51" s="60"/>
      <c r="S51" s="59">
        <v>25.04</v>
      </c>
      <c r="T51" s="61"/>
      <c r="U51" s="60"/>
      <c r="V51" s="59">
        <v>7.11</v>
      </c>
      <c r="W51" s="61"/>
      <c r="X51" s="60"/>
      <c r="Y51" s="59">
        <v>5.33</v>
      </c>
      <c r="Z51" s="61"/>
      <c r="AA51" s="61"/>
      <c r="AB51" s="60"/>
      <c r="AC51" s="59">
        <v>3.82</v>
      </c>
      <c r="AD51" s="61"/>
      <c r="AE51" s="61"/>
      <c r="AF51" s="61"/>
      <c r="AG51" s="60"/>
      <c r="AH51" s="59">
        <v>24.67</v>
      </c>
      <c r="AI51" s="61"/>
      <c r="AJ51" s="61"/>
      <c r="AK51" s="61"/>
      <c r="AL51" s="60"/>
      <c r="AM51" s="59">
        <v>0</v>
      </c>
      <c r="AN51" s="61"/>
      <c r="AO51" s="61"/>
      <c r="AP51" s="60"/>
      <c r="AQ51" s="59">
        <v>24.67</v>
      </c>
      <c r="AR51" s="61"/>
      <c r="AS51" s="61"/>
      <c r="AT51" s="60"/>
      <c r="AU51" s="59">
        <v>25.18</v>
      </c>
      <c r="AV51" s="61"/>
      <c r="AW51" s="61"/>
      <c r="AX51" s="61"/>
      <c r="AY51" s="60"/>
      <c r="AZ51" s="59">
        <v>0</v>
      </c>
      <c r="BA51" s="61"/>
      <c r="BB51" s="60"/>
      <c r="BC51" s="59">
        <v>25.18</v>
      </c>
      <c r="BD51" s="61"/>
      <c r="BE51" s="61"/>
      <c r="BF51" s="60"/>
      <c r="BG51" s="59" t="s">
        <v>1</v>
      </c>
      <c r="BH51" s="61"/>
      <c r="BI51" s="60"/>
      <c r="BJ51" s="59">
        <v>68.48</v>
      </c>
      <c r="BK51" s="61"/>
      <c r="BL51" s="60"/>
      <c r="BM51" s="59">
        <v>0</v>
      </c>
      <c r="BN51" s="61"/>
      <c r="BO51" s="60"/>
      <c r="BP51" s="59">
        <v>1.65</v>
      </c>
      <c r="BQ51" s="60"/>
      <c r="BR51" s="59">
        <v>1.65</v>
      </c>
      <c r="BS51" s="61"/>
      <c r="BT51" s="60"/>
      <c r="BU51" s="59">
        <v>0</v>
      </c>
      <c r="BV51" s="60"/>
      <c r="BW51" s="59">
        <v>5.48</v>
      </c>
      <c r="BX51" s="61"/>
      <c r="BY51" s="60"/>
      <c r="BZ51">
        <f t="shared" si="0"/>
        <v>5.6710395999999994</v>
      </c>
      <c r="CA51">
        <f t="shared" si="1"/>
        <v>4.1636511999999994</v>
      </c>
      <c r="CB51">
        <f t="shared" si="2"/>
        <v>1.6894016000000001</v>
      </c>
      <c r="CC51" s="62">
        <f t="shared" si="3"/>
        <v>-0.19103959999999898</v>
      </c>
      <c r="CD51" s="62">
        <f t="shared" si="4"/>
        <v>-0.3436511999999996</v>
      </c>
      <c r="CE51" s="62">
        <f t="shared" si="5"/>
        <v>-3.9401600000000148E-2</v>
      </c>
    </row>
    <row r="52" spans="1:83" ht="11.25" customHeight="1">
      <c r="A52" s="57" t="s">
        <v>149</v>
      </c>
      <c r="B52" s="58">
        <v>24</v>
      </c>
      <c r="C52" s="11" t="s">
        <v>122</v>
      </c>
      <c r="D52" s="30"/>
      <c r="E52" s="59">
        <v>187.52</v>
      </c>
      <c r="F52" s="60"/>
      <c r="G52" s="59">
        <v>168.36</v>
      </c>
      <c r="H52" s="61"/>
      <c r="I52" s="60"/>
      <c r="J52" s="59">
        <v>19.170000000000002</v>
      </c>
      <c r="K52" s="61"/>
      <c r="L52" s="61"/>
      <c r="M52" s="60"/>
      <c r="N52" s="59">
        <v>69.16</v>
      </c>
      <c r="O52" s="60"/>
      <c r="P52" s="59">
        <v>44.3</v>
      </c>
      <c r="Q52" s="61"/>
      <c r="R52" s="60"/>
      <c r="S52" s="59">
        <v>24.86</v>
      </c>
      <c r="T52" s="61"/>
      <c r="U52" s="60"/>
      <c r="V52" s="59">
        <v>7.18</v>
      </c>
      <c r="W52" s="61"/>
      <c r="X52" s="60"/>
      <c r="Y52" s="59">
        <v>5.36</v>
      </c>
      <c r="Z52" s="61"/>
      <c r="AA52" s="61"/>
      <c r="AB52" s="60"/>
      <c r="AC52" s="59">
        <v>4.0599999999999996</v>
      </c>
      <c r="AD52" s="61"/>
      <c r="AE52" s="61"/>
      <c r="AF52" s="61"/>
      <c r="AG52" s="60"/>
      <c r="AH52" s="59">
        <v>22.05</v>
      </c>
      <c r="AI52" s="61"/>
      <c r="AJ52" s="61"/>
      <c r="AK52" s="61"/>
      <c r="AL52" s="60"/>
      <c r="AM52" s="59">
        <v>0</v>
      </c>
      <c r="AN52" s="61"/>
      <c r="AO52" s="61"/>
      <c r="AP52" s="60"/>
      <c r="AQ52" s="59">
        <v>22.05</v>
      </c>
      <c r="AR52" s="61"/>
      <c r="AS52" s="61"/>
      <c r="AT52" s="60"/>
      <c r="AU52" s="59">
        <v>22.53</v>
      </c>
      <c r="AV52" s="61"/>
      <c r="AW52" s="61"/>
      <c r="AX52" s="61"/>
      <c r="AY52" s="60"/>
      <c r="AZ52" s="59">
        <v>0</v>
      </c>
      <c r="BA52" s="61"/>
      <c r="BB52" s="60"/>
      <c r="BC52" s="59">
        <v>22.53</v>
      </c>
      <c r="BD52" s="61"/>
      <c r="BE52" s="61"/>
      <c r="BF52" s="60"/>
      <c r="BG52" s="59" t="s">
        <v>1</v>
      </c>
      <c r="BH52" s="61"/>
      <c r="BI52" s="60"/>
      <c r="BJ52" s="59">
        <v>69.08</v>
      </c>
      <c r="BK52" s="61"/>
      <c r="BL52" s="60"/>
      <c r="BM52" s="59">
        <v>0</v>
      </c>
      <c r="BN52" s="61"/>
      <c r="BO52" s="60"/>
      <c r="BP52" s="59">
        <v>1.53</v>
      </c>
      <c r="BQ52" s="60"/>
      <c r="BR52" s="59">
        <v>1.53</v>
      </c>
      <c r="BS52" s="61"/>
      <c r="BT52" s="60"/>
      <c r="BU52" s="59">
        <v>0</v>
      </c>
      <c r="BV52" s="60"/>
      <c r="BW52" s="59">
        <v>5.59</v>
      </c>
      <c r="BX52" s="61"/>
      <c r="BY52" s="60"/>
      <c r="BZ52">
        <f t="shared" si="0"/>
        <v>5.5105352000000005</v>
      </c>
      <c r="CA52">
        <f t="shared" si="1"/>
        <v>4.1854296000000009</v>
      </c>
      <c r="CB52">
        <f t="shared" si="2"/>
        <v>1.5232139999999998</v>
      </c>
      <c r="CC52" s="62">
        <f t="shared" si="3"/>
        <v>7.9464799999999336E-2</v>
      </c>
      <c r="CD52" s="62">
        <f t="shared" si="4"/>
        <v>-0.12542960000000125</v>
      </c>
      <c r="CE52" s="62">
        <f t="shared" si="5"/>
        <v>6.7860000000001808E-3</v>
      </c>
    </row>
    <row r="53" spans="1:83" ht="11.25" customHeight="1">
      <c r="A53" s="63" t="s">
        <v>150</v>
      </c>
      <c r="B53" s="64">
        <v>24</v>
      </c>
      <c r="C53" s="65" t="s">
        <v>1</v>
      </c>
      <c r="D53" s="66"/>
      <c r="E53" s="67">
        <v>182.59</v>
      </c>
      <c r="F53" s="68"/>
      <c r="G53" s="67">
        <v>160.97</v>
      </c>
      <c r="H53" s="69"/>
      <c r="I53" s="68"/>
      <c r="J53" s="67">
        <v>21.62</v>
      </c>
      <c r="K53" s="69"/>
      <c r="L53" s="69"/>
      <c r="M53" s="68"/>
      <c r="N53" s="67">
        <v>68.400000000000006</v>
      </c>
      <c r="O53" s="68"/>
      <c r="P53" s="67">
        <v>44.6</v>
      </c>
      <c r="Q53" s="69"/>
      <c r="R53" s="68"/>
      <c r="S53" s="67">
        <v>23.8</v>
      </c>
      <c r="T53" s="69"/>
      <c r="U53" s="68"/>
      <c r="V53" s="67">
        <v>7.16</v>
      </c>
      <c r="W53" s="69"/>
      <c r="X53" s="68"/>
      <c r="Y53" s="67">
        <v>5.31</v>
      </c>
      <c r="Z53" s="69"/>
      <c r="AA53" s="69"/>
      <c r="AB53" s="68"/>
      <c r="AC53" s="67">
        <v>3.93</v>
      </c>
      <c r="AD53" s="69"/>
      <c r="AE53" s="69"/>
      <c r="AF53" s="69"/>
      <c r="AG53" s="68"/>
      <c r="AH53" s="67">
        <v>24.45</v>
      </c>
      <c r="AI53" s="69"/>
      <c r="AJ53" s="69"/>
      <c r="AK53" s="69"/>
      <c r="AL53" s="68"/>
      <c r="AM53" s="67">
        <v>0</v>
      </c>
      <c r="AN53" s="69"/>
      <c r="AO53" s="69"/>
      <c r="AP53" s="68"/>
      <c r="AQ53" s="67">
        <v>24.45</v>
      </c>
      <c r="AR53" s="69"/>
      <c r="AS53" s="69"/>
      <c r="AT53" s="68"/>
      <c r="AU53" s="67">
        <v>24.88</v>
      </c>
      <c r="AV53" s="69"/>
      <c r="AW53" s="69"/>
      <c r="AX53" s="69"/>
      <c r="AY53" s="68"/>
      <c r="AZ53" s="67">
        <v>0</v>
      </c>
      <c r="BA53" s="69"/>
      <c r="BB53" s="68"/>
      <c r="BC53" s="67">
        <v>24.88</v>
      </c>
      <c r="BD53" s="69"/>
      <c r="BE53" s="69"/>
      <c r="BF53" s="68"/>
      <c r="BG53" s="67" t="s">
        <v>1</v>
      </c>
      <c r="BH53" s="69"/>
      <c r="BI53" s="68"/>
      <c r="BJ53" s="67">
        <v>59.65</v>
      </c>
      <c r="BK53" s="69"/>
      <c r="BL53" s="68"/>
      <c r="BM53" s="67">
        <v>0</v>
      </c>
      <c r="BN53" s="69"/>
      <c r="BO53" s="68"/>
      <c r="BP53" s="67">
        <v>1.49</v>
      </c>
      <c r="BQ53" s="68"/>
      <c r="BR53" s="67">
        <v>1.49</v>
      </c>
      <c r="BS53" s="69"/>
      <c r="BT53" s="68"/>
      <c r="BU53" s="67">
        <v>0</v>
      </c>
      <c r="BV53" s="68"/>
      <c r="BW53" s="67">
        <v>5.41</v>
      </c>
      <c r="BX53" s="69"/>
      <c r="BY53" s="68"/>
      <c r="BZ53">
        <f>SUM(BZ25:BZ52)</f>
        <v>148.60040029999996</v>
      </c>
      <c r="CA53">
        <f>SUM(CA25:CA52)</f>
        <v>107.18139480000002</v>
      </c>
      <c r="CB53">
        <f>SUM(CB25:CB52)</f>
        <v>40.647978000000002</v>
      </c>
      <c r="CC53">
        <f t="shared" ref="CC53:CE53" si="6">SUM(CC25:CC52)</f>
        <v>2.9295997000000096</v>
      </c>
      <c r="CD53">
        <f t="shared" si="6"/>
        <v>2.7786052000000008</v>
      </c>
      <c r="CE53">
        <f t="shared" si="6"/>
        <v>0.95202200000000103</v>
      </c>
    </row>
    <row r="54" spans="1:83" ht="11.25" customHeight="1">
      <c r="A54" s="63" t="s">
        <v>151</v>
      </c>
      <c r="B54" s="64">
        <v>672</v>
      </c>
      <c r="C54" s="65" t="s">
        <v>1</v>
      </c>
      <c r="D54" s="66"/>
      <c r="E54" s="67">
        <v>5112.38</v>
      </c>
      <c r="F54" s="68"/>
      <c r="G54" s="67">
        <v>4507.1000000000004</v>
      </c>
      <c r="H54" s="69"/>
      <c r="I54" s="68"/>
      <c r="J54" s="67">
        <v>605.28</v>
      </c>
      <c r="K54" s="69"/>
      <c r="L54" s="69"/>
      <c r="M54" s="68"/>
      <c r="N54" s="67" t="s">
        <v>1</v>
      </c>
      <c r="O54" s="68"/>
      <c r="P54" s="67" t="s">
        <v>1</v>
      </c>
      <c r="Q54" s="69"/>
      <c r="R54" s="68"/>
      <c r="S54" s="67" t="s">
        <v>1</v>
      </c>
      <c r="T54" s="69"/>
      <c r="U54" s="68"/>
      <c r="V54" s="67" t="s">
        <v>1</v>
      </c>
      <c r="W54" s="69"/>
      <c r="X54" s="68"/>
      <c r="Y54" s="67" t="s">
        <v>1</v>
      </c>
      <c r="Z54" s="69"/>
      <c r="AA54" s="69"/>
      <c r="AB54" s="68"/>
      <c r="AC54" s="67">
        <v>109.97</v>
      </c>
      <c r="AD54" s="69"/>
      <c r="AE54" s="69"/>
      <c r="AF54" s="69"/>
      <c r="AG54" s="68"/>
      <c r="AH54" s="67">
        <v>684.67</v>
      </c>
      <c r="AI54" s="69"/>
      <c r="AJ54" s="69"/>
      <c r="AK54" s="69"/>
      <c r="AL54" s="68"/>
      <c r="AM54" s="67">
        <v>0</v>
      </c>
      <c r="AN54" s="69"/>
      <c r="AO54" s="69"/>
      <c r="AP54" s="68"/>
      <c r="AQ54" s="67">
        <v>684.67</v>
      </c>
      <c r="AR54" s="69"/>
      <c r="AS54" s="69"/>
      <c r="AT54" s="68"/>
      <c r="AU54" s="67">
        <v>696.53</v>
      </c>
      <c r="AV54" s="69"/>
      <c r="AW54" s="69"/>
      <c r="AX54" s="69"/>
      <c r="AY54" s="68"/>
      <c r="AZ54" s="67">
        <v>0</v>
      </c>
      <c r="BA54" s="69"/>
      <c r="BB54" s="68"/>
      <c r="BC54" s="67">
        <v>696.53</v>
      </c>
      <c r="BD54" s="69"/>
      <c r="BE54" s="69"/>
      <c r="BF54" s="68"/>
      <c r="BG54" s="67" t="s">
        <v>1</v>
      </c>
      <c r="BH54" s="69"/>
      <c r="BI54" s="68"/>
      <c r="BJ54" s="67" t="s">
        <v>1</v>
      </c>
      <c r="BK54" s="69"/>
      <c r="BL54" s="68"/>
      <c r="BM54" s="67" t="s">
        <v>1</v>
      </c>
      <c r="BN54" s="69"/>
      <c r="BO54" s="68"/>
      <c r="BP54" s="67">
        <v>41.58</v>
      </c>
      <c r="BQ54" s="68"/>
      <c r="BR54" s="67">
        <v>41.58</v>
      </c>
      <c r="BS54" s="69"/>
      <c r="BT54" s="68"/>
      <c r="BU54" s="67">
        <v>0</v>
      </c>
      <c r="BV54" s="68"/>
      <c r="BW54" s="67">
        <v>151.55000000000001</v>
      </c>
      <c r="BX54" s="69"/>
      <c r="BY54" s="68"/>
    </row>
    <row r="55" spans="1:83" ht="11.25" customHeight="1">
      <c r="A55" s="70" t="s">
        <v>152</v>
      </c>
      <c r="B55" s="71"/>
      <c r="C55" s="71"/>
      <c r="D55" s="71"/>
      <c r="E55" s="71"/>
      <c r="F55" s="71"/>
      <c r="G55" s="71"/>
      <c r="H55" s="71"/>
      <c r="I55" s="71"/>
      <c r="J55" s="71"/>
      <c r="K55" s="71"/>
      <c r="L55" s="71"/>
      <c r="M55" s="72"/>
      <c r="N55" s="39" t="s">
        <v>1</v>
      </c>
      <c r="O55" s="41"/>
      <c r="P55" s="39" t="s">
        <v>1</v>
      </c>
      <c r="Q55" s="40"/>
      <c r="R55" s="41"/>
      <c r="S55" s="39" t="s">
        <v>1</v>
      </c>
      <c r="T55" s="40"/>
      <c r="U55" s="41"/>
      <c r="V55" s="39" t="s">
        <v>1</v>
      </c>
      <c r="W55" s="40"/>
      <c r="X55" s="41"/>
      <c r="Y55" s="39" t="s">
        <v>1</v>
      </c>
      <c r="Z55" s="40"/>
      <c r="AA55" s="40"/>
      <c r="AB55" s="41"/>
      <c r="AC55" s="39" t="s">
        <v>1</v>
      </c>
      <c r="AD55" s="40"/>
      <c r="AE55" s="40"/>
      <c r="AF55" s="40"/>
      <c r="AG55" s="41"/>
      <c r="AH55" s="39" t="s">
        <v>1</v>
      </c>
      <c r="AI55" s="40"/>
      <c r="AJ55" s="40"/>
      <c r="AK55" s="40"/>
      <c r="AL55" s="41"/>
      <c r="AM55" s="39" t="s">
        <v>1</v>
      </c>
      <c r="AN55" s="40"/>
      <c r="AO55" s="40"/>
      <c r="AP55" s="41"/>
      <c r="AQ55" s="39" t="s">
        <v>1</v>
      </c>
      <c r="AR55" s="40"/>
      <c r="AS55" s="40"/>
      <c r="AT55" s="41"/>
      <c r="AU55" s="39" t="s">
        <v>1</v>
      </c>
      <c r="AV55" s="40"/>
      <c r="AW55" s="40"/>
      <c r="AX55" s="40"/>
      <c r="AY55" s="41"/>
      <c r="AZ55" s="39" t="s">
        <v>1</v>
      </c>
      <c r="BA55" s="40"/>
      <c r="BB55" s="41"/>
      <c r="BC55" s="39" t="s">
        <v>1</v>
      </c>
      <c r="BD55" s="40"/>
      <c r="BE55" s="40"/>
      <c r="BF55" s="41"/>
      <c r="BG55" s="39" t="s">
        <v>1</v>
      </c>
      <c r="BH55" s="40"/>
      <c r="BI55" s="41"/>
      <c r="BJ55" s="39" t="s">
        <v>1</v>
      </c>
      <c r="BK55" s="40"/>
      <c r="BL55" s="41"/>
      <c r="BM55" s="39" t="s">
        <v>1</v>
      </c>
      <c r="BN55" s="40"/>
      <c r="BO55" s="41"/>
      <c r="BP55" s="39" t="s">
        <v>1</v>
      </c>
      <c r="BQ55" s="41"/>
      <c r="BR55" s="39" t="s">
        <v>1</v>
      </c>
      <c r="BS55" s="40"/>
      <c r="BT55" s="41"/>
      <c r="BU55" s="39" t="s">
        <v>1</v>
      </c>
      <c r="BV55" s="41"/>
      <c r="BW55" s="39" t="s">
        <v>1</v>
      </c>
      <c r="BX55" s="40"/>
      <c r="BY55" s="41"/>
      <c r="BZ55" s="73">
        <f>BP54</f>
        <v>41.58</v>
      </c>
      <c r="CA55" s="74">
        <f>AC54</f>
        <v>109.97</v>
      </c>
      <c r="CB55" s="62">
        <f>CA55+BZ55</f>
        <v>151.55000000000001</v>
      </c>
      <c r="CC55" s="62">
        <f>CB55-BW54</f>
        <v>0</v>
      </c>
    </row>
    <row r="56" spans="1:83" ht="8.25" customHeight="1">
      <c r="A56" s="70" t="s">
        <v>153</v>
      </c>
      <c r="B56" s="71"/>
      <c r="C56" s="71"/>
      <c r="D56" s="72"/>
      <c r="E56" s="39" t="s">
        <v>1</v>
      </c>
      <c r="F56" s="41"/>
      <c r="G56" s="39" t="s">
        <v>1</v>
      </c>
      <c r="H56" s="40"/>
      <c r="I56" s="41"/>
      <c r="J56" s="39" t="s">
        <v>1</v>
      </c>
      <c r="K56" s="40"/>
      <c r="L56" s="40"/>
      <c r="M56" s="41"/>
      <c r="N56" s="39" t="s">
        <v>1</v>
      </c>
      <c r="O56" s="41"/>
      <c r="P56" s="39" t="s">
        <v>1</v>
      </c>
      <c r="Q56" s="40"/>
      <c r="R56" s="41"/>
      <c r="S56" s="39" t="s">
        <v>1</v>
      </c>
      <c r="T56" s="40"/>
      <c r="U56" s="41"/>
      <c r="V56" s="39" t="s">
        <v>1</v>
      </c>
      <c r="W56" s="40"/>
      <c r="X56" s="41"/>
      <c r="Y56" s="39" t="s">
        <v>1</v>
      </c>
      <c r="Z56" s="40"/>
      <c r="AA56" s="40"/>
      <c r="AB56" s="41"/>
      <c r="AC56" s="39" t="s">
        <v>1</v>
      </c>
      <c r="AD56" s="40"/>
      <c r="AE56" s="40"/>
      <c r="AF56" s="40"/>
      <c r="AG56" s="41"/>
      <c r="AH56" s="39" t="s">
        <v>1</v>
      </c>
      <c r="AI56" s="40"/>
      <c r="AJ56" s="40"/>
      <c r="AK56" s="40"/>
      <c r="AL56" s="41"/>
      <c r="AM56" s="39" t="s">
        <v>1</v>
      </c>
      <c r="AN56" s="40"/>
      <c r="AO56" s="40"/>
      <c r="AP56" s="41"/>
      <c r="AQ56" s="39" t="s">
        <v>1</v>
      </c>
      <c r="AR56" s="40"/>
      <c r="AS56" s="40"/>
      <c r="AT56" s="41"/>
      <c r="AU56" s="39" t="s">
        <v>1</v>
      </c>
      <c r="AV56" s="40"/>
      <c r="AW56" s="40"/>
      <c r="AX56" s="40"/>
      <c r="AY56" s="41"/>
      <c r="AZ56" s="39" t="s">
        <v>1</v>
      </c>
      <c r="BA56" s="40"/>
      <c r="BB56" s="41"/>
      <c r="BC56" s="39" t="s">
        <v>1</v>
      </c>
      <c r="BD56" s="40"/>
      <c r="BE56" s="40"/>
      <c r="BF56" s="41"/>
      <c r="BG56" s="39" t="s">
        <v>1</v>
      </c>
      <c r="BH56" s="40"/>
      <c r="BI56" s="41"/>
      <c r="BJ56" s="39" t="s">
        <v>1</v>
      </c>
      <c r="BK56" s="40"/>
      <c r="BL56" s="41"/>
      <c r="BM56" s="39" t="s">
        <v>1</v>
      </c>
      <c r="BN56" s="40"/>
      <c r="BO56" s="41"/>
      <c r="BP56" s="39" t="s">
        <v>1</v>
      </c>
      <c r="BQ56" s="41"/>
      <c r="BR56" s="39" t="s">
        <v>1</v>
      </c>
      <c r="BS56" s="40"/>
      <c r="BT56" s="41"/>
      <c r="BU56" s="39" t="s">
        <v>1</v>
      </c>
      <c r="BV56" s="41"/>
      <c r="BW56" s="39" t="s">
        <v>1</v>
      </c>
      <c r="BX56" s="40"/>
      <c r="BY56" s="41"/>
    </row>
    <row r="57" spans="1:83" ht="8.25" customHeight="1">
      <c r="A57" s="70" t="s">
        <v>154</v>
      </c>
      <c r="B57" s="71"/>
      <c r="C57" s="71"/>
      <c r="D57" s="72"/>
      <c r="E57" s="75">
        <v>25040.080000000002</v>
      </c>
      <c r="F57" s="76"/>
      <c r="G57" s="75">
        <v>22539.58</v>
      </c>
      <c r="H57" s="77"/>
      <c r="I57" s="76"/>
      <c r="J57" s="75">
        <v>2500.5</v>
      </c>
      <c r="K57" s="77"/>
      <c r="L57" s="77"/>
      <c r="M57" s="76"/>
      <c r="N57" s="75" t="s">
        <v>1</v>
      </c>
      <c r="O57" s="76"/>
      <c r="P57" s="75" t="s">
        <v>1</v>
      </c>
      <c r="Q57" s="77"/>
      <c r="R57" s="76"/>
      <c r="S57" s="75" t="s">
        <v>1</v>
      </c>
      <c r="T57" s="77"/>
      <c r="U57" s="76"/>
      <c r="V57" s="75" t="s">
        <v>1</v>
      </c>
      <c r="W57" s="77"/>
      <c r="X57" s="76"/>
      <c r="Y57" s="75" t="s">
        <v>1</v>
      </c>
      <c r="Z57" s="77"/>
      <c r="AA57" s="77"/>
      <c r="AB57" s="76"/>
      <c r="AC57" s="75" t="s">
        <v>1</v>
      </c>
      <c r="AD57" s="77"/>
      <c r="AE57" s="77"/>
      <c r="AF57" s="77"/>
      <c r="AG57" s="76"/>
      <c r="AH57" s="75">
        <v>2908.69</v>
      </c>
      <c r="AI57" s="77"/>
      <c r="AJ57" s="77"/>
      <c r="AK57" s="77"/>
      <c r="AL57" s="76"/>
      <c r="AM57" s="75">
        <v>0</v>
      </c>
      <c r="AN57" s="77"/>
      <c r="AO57" s="77"/>
      <c r="AP57" s="76"/>
      <c r="AQ57" s="75">
        <v>2908.69</v>
      </c>
      <c r="AR57" s="77"/>
      <c r="AS57" s="77"/>
      <c r="AT57" s="76"/>
      <c r="AU57" s="75">
        <v>2971.07</v>
      </c>
      <c r="AV57" s="77"/>
      <c r="AW57" s="77"/>
      <c r="AX57" s="77"/>
      <c r="AY57" s="76"/>
      <c r="AZ57" s="75">
        <v>0</v>
      </c>
      <c r="BA57" s="77"/>
      <c r="BB57" s="76"/>
      <c r="BC57" s="75">
        <v>2971.07</v>
      </c>
      <c r="BD57" s="77"/>
      <c r="BE57" s="77"/>
      <c r="BF57" s="76"/>
      <c r="BG57" s="75" t="s">
        <v>1</v>
      </c>
      <c r="BH57" s="77"/>
      <c r="BI57" s="76"/>
      <c r="BJ57" s="75" t="s">
        <v>1</v>
      </c>
      <c r="BK57" s="77"/>
      <c r="BL57" s="76"/>
      <c r="BM57" s="75" t="s">
        <v>1</v>
      </c>
      <c r="BN57" s="77"/>
      <c r="BO57" s="76"/>
      <c r="BP57" s="75">
        <v>197.75</v>
      </c>
      <c r="BQ57" s="76"/>
      <c r="BR57" s="75" t="s">
        <v>1</v>
      </c>
      <c r="BS57" s="77"/>
      <c r="BT57" s="76"/>
      <c r="BU57" s="75" t="s">
        <v>1</v>
      </c>
      <c r="BV57" s="76"/>
      <c r="BW57" s="75">
        <v>838.97</v>
      </c>
      <c r="BX57" s="77"/>
      <c r="BY57" s="76"/>
    </row>
    <row r="58" spans="1:83" ht="8.25" customHeight="1">
      <c r="A58" s="70" t="s">
        <v>155</v>
      </c>
      <c r="B58" s="71"/>
      <c r="C58" s="71"/>
      <c r="D58" s="72"/>
      <c r="E58" s="75">
        <v>30152.47</v>
      </c>
      <c r="F58" s="76"/>
      <c r="G58" s="75">
        <v>27046.68</v>
      </c>
      <c r="H58" s="77"/>
      <c r="I58" s="76"/>
      <c r="J58" s="75">
        <v>3105.78</v>
      </c>
      <c r="K58" s="77"/>
      <c r="L58" s="77"/>
      <c r="M58" s="76"/>
      <c r="N58" s="75" t="s">
        <v>1</v>
      </c>
      <c r="O58" s="76"/>
      <c r="P58" s="75" t="s">
        <v>1</v>
      </c>
      <c r="Q58" s="77"/>
      <c r="R58" s="76"/>
      <c r="S58" s="75" t="s">
        <v>1</v>
      </c>
      <c r="T58" s="77"/>
      <c r="U58" s="76"/>
      <c r="V58" s="75" t="s">
        <v>1</v>
      </c>
      <c r="W58" s="77"/>
      <c r="X58" s="76"/>
      <c r="Y58" s="75" t="s">
        <v>1</v>
      </c>
      <c r="Z58" s="77"/>
      <c r="AA58" s="77"/>
      <c r="AB58" s="76"/>
      <c r="AC58" s="75" t="s">
        <v>1</v>
      </c>
      <c r="AD58" s="77"/>
      <c r="AE58" s="77"/>
      <c r="AF58" s="77"/>
      <c r="AG58" s="76"/>
      <c r="AH58" s="75">
        <v>3593.36</v>
      </c>
      <c r="AI58" s="77"/>
      <c r="AJ58" s="77"/>
      <c r="AK58" s="77"/>
      <c r="AL58" s="76"/>
      <c r="AM58" s="75">
        <v>0</v>
      </c>
      <c r="AN58" s="77"/>
      <c r="AO58" s="77"/>
      <c r="AP58" s="76"/>
      <c r="AQ58" s="75">
        <v>3593.36</v>
      </c>
      <c r="AR58" s="77"/>
      <c r="AS58" s="77"/>
      <c r="AT58" s="76"/>
      <c r="AU58" s="75">
        <v>3667.6</v>
      </c>
      <c r="AV58" s="77"/>
      <c r="AW58" s="77"/>
      <c r="AX58" s="77"/>
      <c r="AY58" s="76"/>
      <c r="AZ58" s="75">
        <v>0</v>
      </c>
      <c r="BA58" s="77"/>
      <c r="BB58" s="76"/>
      <c r="BC58" s="75">
        <v>3667.6</v>
      </c>
      <c r="BD58" s="77"/>
      <c r="BE58" s="77"/>
      <c r="BF58" s="76"/>
      <c r="BG58" s="75" t="s">
        <v>1</v>
      </c>
      <c r="BH58" s="77"/>
      <c r="BI58" s="76"/>
      <c r="BJ58" s="75" t="s">
        <v>1</v>
      </c>
      <c r="BK58" s="77"/>
      <c r="BL58" s="76"/>
      <c r="BM58" s="75" t="s">
        <v>1</v>
      </c>
      <c r="BN58" s="77"/>
      <c r="BO58" s="76"/>
      <c r="BP58" s="75">
        <v>239.33</v>
      </c>
      <c r="BQ58" s="76"/>
      <c r="BR58" s="75" t="s">
        <v>1</v>
      </c>
      <c r="BS58" s="77"/>
      <c r="BT58" s="76"/>
      <c r="BU58" s="75" t="s">
        <v>1</v>
      </c>
      <c r="BV58" s="76"/>
      <c r="BW58" s="75">
        <v>990.52</v>
      </c>
      <c r="BX58" s="77"/>
      <c r="BY58" s="76"/>
    </row>
    <row r="59" spans="1:83" ht="40.5" customHeight="1">
      <c r="A59" s="78" t="s">
        <v>1</v>
      </c>
      <c r="B59" s="78"/>
      <c r="C59" s="78"/>
      <c r="D59" s="78"/>
      <c r="E59" s="78"/>
      <c r="F59" s="78"/>
      <c r="G59" s="78"/>
      <c r="H59" s="78"/>
      <c r="I59" s="78"/>
      <c r="J59" s="78"/>
      <c r="K59" s="78"/>
      <c r="L59" s="78"/>
      <c r="M59" s="78"/>
      <c r="N59" s="78"/>
      <c r="O59" s="78"/>
      <c r="P59" s="78"/>
      <c r="Q59" s="78"/>
      <c r="R59" s="78"/>
      <c r="S59" s="78"/>
      <c r="T59" s="78"/>
      <c r="U59" s="78"/>
      <c r="V59" s="78"/>
      <c r="W59" s="78"/>
      <c r="X59" s="78"/>
      <c r="Y59" s="78"/>
      <c r="Z59" s="78"/>
      <c r="AA59" s="78"/>
      <c r="AB59" s="78"/>
      <c r="AC59" s="78"/>
      <c r="AD59" s="78"/>
      <c r="AE59" s="78"/>
      <c r="AF59" s="78"/>
      <c r="AG59" s="78"/>
      <c r="AH59" s="78"/>
      <c r="AI59" s="78"/>
      <c r="AJ59" s="78"/>
      <c r="AK59" s="78"/>
      <c r="AL59" s="78"/>
      <c r="AM59" s="78"/>
      <c r="AN59" s="78"/>
      <c r="AO59" s="78"/>
      <c r="AP59" s="78"/>
      <c r="AQ59" s="78"/>
      <c r="AR59" s="78"/>
      <c r="AS59" s="78"/>
      <c r="AT59" s="78"/>
      <c r="AU59" s="78"/>
      <c r="AV59" s="78"/>
      <c r="AW59" s="78"/>
      <c r="AX59" s="78"/>
      <c r="AY59" s="78"/>
      <c r="AZ59" s="78"/>
      <c r="BA59" s="78"/>
      <c r="BB59" s="78"/>
      <c r="BC59" s="78"/>
      <c r="BD59" s="78"/>
      <c r="BE59" s="78"/>
      <c r="BF59" s="78"/>
      <c r="BG59" s="78"/>
      <c r="BH59" s="78"/>
      <c r="BI59" s="78"/>
      <c r="BJ59" s="78"/>
      <c r="BK59" s="78"/>
      <c r="BL59" s="78"/>
      <c r="BM59" s="78"/>
      <c r="BN59" s="78"/>
      <c r="BO59" s="78"/>
      <c r="BP59" s="78"/>
      <c r="BQ59" s="78"/>
      <c r="BR59" s="78"/>
      <c r="BS59" s="78"/>
      <c r="BT59" s="78"/>
      <c r="BU59" s="78"/>
      <c r="BV59" s="78"/>
      <c r="BW59" s="78"/>
      <c r="BX59" s="78"/>
      <c r="BY59" s="78"/>
    </row>
    <row r="60" spans="1:83" ht="2.85" customHeight="1">
      <c r="A60" s="79" t="s">
        <v>1</v>
      </c>
      <c r="B60" s="79"/>
      <c r="C60" s="79"/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79"/>
      <c r="S60" s="79"/>
      <c r="T60" s="79"/>
      <c r="U60" s="79"/>
      <c r="V60" s="79"/>
      <c r="W60" s="79"/>
      <c r="X60" s="79"/>
      <c r="Y60" s="79"/>
      <c r="Z60" s="79"/>
      <c r="AA60" s="79"/>
      <c r="AB60" s="79"/>
      <c r="AC60" s="79"/>
      <c r="AD60" s="79"/>
      <c r="AE60" s="79"/>
      <c r="AF60" s="79"/>
      <c r="AG60" s="79"/>
      <c r="AH60" s="79"/>
      <c r="AI60" s="79"/>
      <c r="AJ60" s="79"/>
      <c r="AK60" s="79"/>
      <c r="AL60" s="79"/>
      <c r="AM60" s="79"/>
      <c r="AN60" s="79"/>
      <c r="AO60" s="79"/>
      <c r="AP60" s="79"/>
      <c r="AQ60" s="79"/>
      <c r="AR60" s="79"/>
      <c r="AS60" s="79"/>
      <c r="AT60" s="79"/>
      <c r="AU60" s="79"/>
      <c r="AV60" s="79"/>
      <c r="AW60" s="79"/>
      <c r="AX60" s="79"/>
      <c r="AY60" s="79"/>
      <c r="AZ60" s="79"/>
      <c r="BA60" s="79"/>
      <c r="BB60" s="79"/>
      <c r="BC60" s="79"/>
      <c r="BD60" s="79"/>
      <c r="BE60" s="79"/>
      <c r="BF60" s="79"/>
      <c r="BG60" s="79"/>
      <c r="BH60" s="79"/>
      <c r="BI60" s="79"/>
      <c r="BJ60" s="79"/>
      <c r="BK60" s="79"/>
      <c r="BL60" s="79"/>
      <c r="BM60" s="79"/>
      <c r="BN60" s="79"/>
      <c r="BO60" s="79"/>
      <c r="BP60" s="79"/>
      <c r="BQ60" s="79"/>
      <c r="BR60" s="79"/>
      <c r="BS60" s="79"/>
      <c r="BT60" s="79"/>
      <c r="BU60" s="79"/>
      <c r="BV60" s="79"/>
      <c r="BW60" s="79"/>
      <c r="BX60" s="79"/>
      <c r="BY60" s="79"/>
    </row>
    <row r="61" spans="1:83" ht="13.7" customHeight="1">
      <c r="A61" s="14" t="s">
        <v>156</v>
      </c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4"/>
      <c r="BL61" s="14"/>
      <c r="BM61" s="14"/>
      <c r="BN61" s="14"/>
      <c r="BO61" s="14"/>
      <c r="BP61" s="14"/>
      <c r="BQ61" s="14"/>
      <c r="BR61" s="14"/>
      <c r="BS61" s="14"/>
      <c r="BT61" s="14"/>
      <c r="BU61" s="14"/>
      <c r="BV61" s="14"/>
      <c r="BW61" s="14"/>
      <c r="BX61" s="14"/>
      <c r="BY61" s="14"/>
    </row>
    <row r="62" spans="1:83" ht="13.7" customHeight="1">
      <c r="A62" s="14" t="s">
        <v>157</v>
      </c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/>
      <c r="BL62" s="14"/>
      <c r="BM62" s="14"/>
      <c r="BN62" s="14"/>
      <c r="BO62" s="14"/>
      <c r="BP62" s="14"/>
      <c r="BQ62" s="14"/>
      <c r="BR62" s="14"/>
      <c r="BS62" s="14"/>
      <c r="BT62" s="14"/>
      <c r="BU62" s="14"/>
      <c r="BV62" s="14"/>
      <c r="BW62" s="14"/>
      <c r="BX62" s="14"/>
      <c r="BY62" s="14"/>
    </row>
    <row r="63" spans="1:83" ht="13.7" customHeight="1">
      <c r="A63" s="14" t="s">
        <v>158</v>
      </c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4"/>
      <c r="BH63" s="14"/>
      <c r="BI63" s="14"/>
      <c r="BJ63" s="14"/>
      <c r="BK63" s="14"/>
      <c r="BL63" s="14"/>
      <c r="BM63" s="14"/>
      <c r="BN63" s="14"/>
      <c r="BO63" s="14"/>
      <c r="BP63" s="14"/>
      <c r="BQ63" s="14"/>
      <c r="BR63" s="14"/>
      <c r="BS63" s="14"/>
      <c r="BT63" s="14"/>
      <c r="BU63" s="14"/>
      <c r="BV63" s="14"/>
      <c r="BW63" s="14"/>
      <c r="BX63" s="14"/>
      <c r="BY63" s="14"/>
    </row>
    <row r="64" spans="1:83" ht="13.7" customHeight="1">
      <c r="A64" s="14" t="s">
        <v>159</v>
      </c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4"/>
      <c r="BL64" s="14"/>
      <c r="BM64" s="14"/>
      <c r="BN64" s="14"/>
      <c r="BO64" s="14"/>
      <c r="BP64" s="14"/>
      <c r="BQ64" s="14"/>
      <c r="BR64" s="14"/>
      <c r="BS64" s="14"/>
      <c r="BT64" s="14"/>
      <c r="BU64" s="14"/>
      <c r="BV64" s="14"/>
      <c r="BW64" s="14"/>
      <c r="BX64" s="14"/>
      <c r="BY64" s="14"/>
    </row>
    <row r="65" spans="1:77">
      <c r="A65" s="14" t="s">
        <v>160</v>
      </c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</row>
    <row r="66" spans="1:77">
      <c r="A66" s="80" t="s">
        <v>161</v>
      </c>
      <c r="B66" s="80"/>
      <c r="C66" s="80"/>
      <c r="D66" s="80"/>
      <c r="E66" s="80"/>
      <c r="F66" s="80"/>
      <c r="G66" s="80"/>
      <c r="H66" s="80"/>
      <c r="I66" s="80"/>
      <c r="J66" s="80"/>
      <c r="K66" s="80"/>
      <c r="L66" s="80"/>
      <c r="M66" s="80"/>
      <c r="N66" s="80"/>
      <c r="O66" s="80"/>
      <c r="P66" s="80"/>
      <c r="Q66" s="80"/>
      <c r="R66" s="80"/>
      <c r="S66" s="80"/>
      <c r="T66" s="80"/>
      <c r="U66" s="80"/>
      <c r="V66" s="80"/>
      <c r="W66" s="80"/>
      <c r="X66" s="80"/>
      <c r="Y66" s="80"/>
      <c r="Z66" s="80"/>
      <c r="AA66" s="80"/>
      <c r="AB66" s="80"/>
      <c r="AC66" s="80"/>
      <c r="AD66" s="80"/>
      <c r="AE66" s="80"/>
      <c r="AF66" s="80"/>
      <c r="AG66" s="80"/>
      <c r="AH66" s="80"/>
      <c r="AI66" s="80"/>
      <c r="AJ66" s="80"/>
      <c r="AK66" s="80"/>
      <c r="AL66" s="80"/>
      <c r="AM66" s="80"/>
      <c r="AN66" s="80"/>
      <c r="AO66" s="80"/>
      <c r="AP66" s="80"/>
      <c r="AQ66" s="80"/>
      <c r="AR66" s="80"/>
      <c r="AS66" s="80"/>
      <c r="AT66" s="80"/>
      <c r="AU66" s="80"/>
      <c r="AV66" s="80"/>
      <c r="AW66" s="80"/>
      <c r="AX66" s="80"/>
      <c r="AY66" s="80"/>
      <c r="AZ66" s="80"/>
      <c r="BA66" s="80"/>
      <c r="BB66" s="80"/>
      <c r="BC66" s="80"/>
      <c r="BD66" s="80"/>
      <c r="BE66" s="80"/>
      <c r="BF66" s="80"/>
      <c r="BG66" s="80"/>
      <c r="BH66" s="80"/>
      <c r="BI66" s="80"/>
      <c r="BJ66" s="80"/>
      <c r="BK66" s="80"/>
      <c r="BL66" s="80"/>
      <c r="BM66" s="80"/>
      <c r="BN66" s="80"/>
      <c r="BO66" s="80"/>
      <c r="BP66" s="80"/>
      <c r="BQ66" s="80"/>
      <c r="BR66" s="80"/>
      <c r="BS66" s="80"/>
      <c r="BT66" s="80"/>
      <c r="BU66" s="80"/>
      <c r="BV66" s="80"/>
      <c r="BW66" s="80"/>
      <c r="BX66" s="80"/>
      <c r="BY66" s="80"/>
    </row>
    <row r="67" spans="1:77">
      <c r="A67" s="80" t="s">
        <v>162</v>
      </c>
      <c r="B67" s="80"/>
      <c r="C67" s="80"/>
      <c r="D67" s="80"/>
      <c r="E67" s="80"/>
      <c r="F67" s="80"/>
      <c r="G67" s="80"/>
      <c r="H67" s="80"/>
      <c r="I67" s="80"/>
      <c r="J67" s="80"/>
      <c r="K67" s="80"/>
      <c r="L67" s="80"/>
      <c r="M67" s="80"/>
      <c r="N67" s="80"/>
      <c r="O67" s="80"/>
      <c r="P67" s="80"/>
      <c r="Q67" s="80"/>
      <c r="R67" s="80"/>
      <c r="S67" s="80"/>
      <c r="T67" s="80"/>
      <c r="U67" s="80"/>
      <c r="V67" s="80"/>
      <c r="W67" s="80"/>
      <c r="X67" s="80"/>
      <c r="Y67" s="80"/>
      <c r="Z67" s="80"/>
      <c r="AA67" s="80"/>
      <c r="AB67" s="80"/>
      <c r="AC67" s="80"/>
      <c r="AD67" s="80"/>
      <c r="AE67" s="80"/>
      <c r="AF67" s="80"/>
      <c r="AG67" s="80"/>
      <c r="AH67" s="80"/>
      <c r="AI67" s="80"/>
      <c r="AJ67" s="80"/>
      <c r="AK67" s="80"/>
      <c r="AL67" s="80"/>
      <c r="AM67" s="80"/>
      <c r="AN67" s="80"/>
      <c r="AO67" s="80"/>
      <c r="AP67" s="80"/>
      <c r="AQ67" s="80"/>
      <c r="AR67" s="80"/>
      <c r="AS67" s="80"/>
      <c r="AT67" s="80"/>
      <c r="AU67" s="80"/>
      <c r="AV67" s="80"/>
      <c r="AW67" s="80"/>
      <c r="AX67" s="80"/>
      <c r="AY67" s="80"/>
      <c r="AZ67" s="80"/>
      <c r="BA67" s="80"/>
      <c r="BB67" s="80"/>
      <c r="BC67" s="80"/>
      <c r="BD67" s="80"/>
      <c r="BE67" s="80"/>
      <c r="BF67" s="80"/>
      <c r="BG67" s="80"/>
      <c r="BH67" s="80"/>
      <c r="BI67" s="80"/>
      <c r="BJ67" s="80"/>
      <c r="BK67" s="80"/>
      <c r="BL67" s="80"/>
      <c r="BM67" s="80"/>
      <c r="BN67" s="80"/>
      <c r="BO67" s="80"/>
      <c r="BP67" s="80"/>
      <c r="BQ67" s="80"/>
      <c r="BR67" s="80"/>
      <c r="BS67" s="80"/>
      <c r="BT67" s="80"/>
      <c r="BU67" s="80"/>
      <c r="BV67" s="80"/>
      <c r="BW67" s="80"/>
      <c r="BX67" s="80"/>
      <c r="BY67" s="80"/>
    </row>
    <row r="68" spans="1:77">
      <c r="A68" s="80" t="s">
        <v>163</v>
      </c>
      <c r="B68" s="80"/>
      <c r="C68" s="80"/>
      <c r="D68" s="80"/>
      <c r="E68" s="80"/>
      <c r="F68" s="80"/>
      <c r="G68" s="80"/>
      <c r="H68" s="80"/>
      <c r="I68" s="80"/>
      <c r="J68" s="80"/>
      <c r="K68" s="80"/>
      <c r="L68" s="80"/>
      <c r="M68" s="80"/>
      <c r="N68" s="80"/>
      <c r="O68" s="80"/>
      <c r="P68" s="80"/>
      <c r="Q68" s="80"/>
      <c r="R68" s="80"/>
      <c r="S68" s="80"/>
      <c r="T68" s="80"/>
      <c r="U68" s="80"/>
      <c r="V68" s="80"/>
      <c r="W68" s="80"/>
      <c r="X68" s="80"/>
      <c r="Y68" s="80"/>
      <c r="Z68" s="80"/>
      <c r="AA68" s="80"/>
      <c r="AB68" s="80"/>
      <c r="AC68" s="80"/>
      <c r="AD68" s="80"/>
      <c r="AE68" s="80"/>
      <c r="AF68" s="80"/>
      <c r="AG68" s="80"/>
      <c r="AH68" s="80"/>
      <c r="AI68" s="80"/>
      <c r="AJ68" s="80"/>
      <c r="AK68" s="80"/>
      <c r="AL68" s="80"/>
      <c r="AM68" s="80"/>
      <c r="AN68" s="80"/>
      <c r="AO68" s="80"/>
      <c r="AP68" s="80"/>
      <c r="AQ68" s="80"/>
      <c r="AR68" s="80"/>
      <c r="AS68" s="80"/>
      <c r="AT68" s="80"/>
      <c r="AU68" s="80"/>
      <c r="AV68" s="80"/>
      <c r="AW68" s="80"/>
      <c r="AX68" s="80"/>
      <c r="AY68" s="80"/>
      <c r="AZ68" s="80"/>
      <c r="BA68" s="80"/>
      <c r="BB68" s="80"/>
      <c r="BC68" s="80"/>
      <c r="BD68" s="80"/>
      <c r="BE68" s="80"/>
      <c r="BF68" s="80"/>
      <c r="BG68" s="80"/>
      <c r="BH68" s="80"/>
      <c r="BI68" s="80"/>
      <c r="BJ68" s="80"/>
      <c r="BK68" s="80"/>
      <c r="BL68" s="80"/>
      <c r="BM68" s="80"/>
      <c r="BN68" s="80"/>
      <c r="BO68" s="80"/>
      <c r="BP68" s="80"/>
      <c r="BQ68" s="80"/>
      <c r="BR68" s="80"/>
      <c r="BS68" s="80"/>
      <c r="BT68" s="80"/>
      <c r="BU68" s="80"/>
      <c r="BV68" s="80"/>
      <c r="BW68" s="80"/>
      <c r="BX68" s="80"/>
      <c r="BY68" s="80"/>
    </row>
    <row r="69" spans="1:77">
      <c r="A69" s="79" t="s">
        <v>1</v>
      </c>
      <c r="B69" s="79"/>
      <c r="C69" s="79"/>
      <c r="D69" s="79"/>
      <c r="E69" s="79"/>
      <c r="F69" s="79"/>
      <c r="G69" s="79"/>
      <c r="H69" s="79"/>
      <c r="I69" s="79"/>
      <c r="J69" s="79"/>
      <c r="K69" s="79"/>
      <c r="L69" s="79"/>
      <c r="M69" s="79"/>
      <c r="N69" s="79"/>
      <c r="O69" s="79"/>
      <c r="P69" s="79"/>
      <c r="Q69" s="79"/>
      <c r="R69" s="79"/>
      <c r="S69" s="79"/>
      <c r="T69" s="79"/>
      <c r="U69" s="79"/>
      <c r="V69" s="79"/>
      <c r="W69" s="79"/>
      <c r="X69" s="79"/>
      <c r="Y69" s="79"/>
      <c r="Z69" s="79"/>
      <c r="AA69" s="79"/>
      <c r="AB69" s="79"/>
      <c r="AC69" s="79"/>
      <c r="AD69" s="79"/>
      <c r="AE69" s="79"/>
      <c r="AF69" s="79"/>
      <c r="AG69" s="79"/>
      <c r="AH69" s="79"/>
      <c r="AI69" s="79"/>
      <c r="AJ69" s="79"/>
      <c r="AK69" s="79"/>
      <c r="AL69" s="79"/>
      <c r="AM69" s="79"/>
      <c r="AN69" s="79"/>
      <c r="AO69" s="79"/>
      <c r="AP69" s="79"/>
      <c r="AQ69" s="79"/>
      <c r="AR69" s="79"/>
      <c r="AS69" s="79"/>
      <c r="AT69" s="79"/>
      <c r="AU69" s="79"/>
      <c r="AV69" s="79"/>
      <c r="AW69" s="79"/>
      <c r="AX69" s="79"/>
      <c r="AY69" s="79"/>
      <c r="AZ69" s="79"/>
      <c r="BA69" s="79"/>
      <c r="BB69" s="79"/>
      <c r="BC69" s="79"/>
      <c r="BD69" s="79"/>
      <c r="BE69" s="79"/>
      <c r="BF69" s="79"/>
      <c r="BG69" s="79"/>
      <c r="BH69" s="79"/>
      <c r="BI69" s="79"/>
      <c r="BJ69" s="79"/>
      <c r="BK69" s="79"/>
      <c r="BL69" s="79"/>
      <c r="BM69" s="79"/>
      <c r="BN69" s="79"/>
      <c r="BO69" s="79"/>
      <c r="BP69" s="79"/>
      <c r="BQ69" s="79"/>
      <c r="BR69" s="79"/>
      <c r="BS69" s="79"/>
      <c r="BT69" s="79"/>
      <c r="BU69" s="79"/>
      <c r="BV69" s="79"/>
      <c r="BW69" s="79"/>
      <c r="BX69" s="79"/>
      <c r="BY69" s="79"/>
    </row>
    <row r="70" spans="1:77">
      <c r="A70" s="81" t="s">
        <v>164</v>
      </c>
      <c r="B70" s="81"/>
      <c r="C70" s="81"/>
      <c r="D70" s="81"/>
      <c r="E70" s="81"/>
      <c r="F70" s="81"/>
      <c r="G70" s="81"/>
      <c r="H70" s="81"/>
      <c r="I70" s="81"/>
      <c r="J70" s="81"/>
      <c r="K70" s="81"/>
      <c r="L70" s="81"/>
      <c r="M70" s="81"/>
      <c r="N70" s="81"/>
      <c r="O70" s="81"/>
      <c r="P70" s="81"/>
      <c r="Q70" s="81"/>
      <c r="R70" s="81"/>
      <c r="S70" s="81"/>
      <c r="T70" s="81"/>
      <c r="U70" s="81"/>
      <c r="V70" s="81"/>
      <c r="W70" s="81"/>
      <c r="X70" s="81"/>
      <c r="Y70" s="81"/>
      <c r="Z70" s="81"/>
      <c r="AA70" s="81"/>
      <c r="AB70" s="82" t="s">
        <v>1</v>
      </c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  <c r="AO70" s="82"/>
      <c r="AP70" s="82"/>
      <c r="AQ70" s="82"/>
      <c r="AR70" s="82"/>
      <c r="AS70" s="83" t="s">
        <v>165</v>
      </c>
      <c r="AT70" s="83"/>
      <c r="AU70" s="83"/>
      <c r="AV70" s="83"/>
      <c r="AW70" s="83"/>
      <c r="AX70" s="82" t="s">
        <v>1</v>
      </c>
      <c r="AY70" s="82"/>
      <c r="AZ70" s="82"/>
      <c r="BA70" s="82"/>
      <c r="BB70" s="82"/>
      <c r="BC70" s="82"/>
      <c r="BD70" s="82"/>
      <c r="BE70" s="82"/>
      <c r="BF70" s="82"/>
      <c r="BG70" s="82"/>
      <c r="BH70" s="82"/>
      <c r="BI70" s="82"/>
      <c r="BJ70" s="82"/>
      <c r="BK70" s="81" t="s">
        <v>165</v>
      </c>
      <c r="BL70" s="81"/>
      <c r="BM70" s="81"/>
      <c r="BN70" s="81"/>
      <c r="BO70" s="78" t="s">
        <v>1</v>
      </c>
      <c r="BP70" s="78"/>
      <c r="BQ70" s="78"/>
      <c r="BR70" s="78"/>
      <c r="BS70" s="78"/>
      <c r="BT70" s="78"/>
      <c r="BU70" s="78"/>
      <c r="BV70" s="78"/>
      <c r="BW70" s="78"/>
      <c r="BX70" s="78"/>
      <c r="BY70" s="78"/>
    </row>
    <row r="71" spans="1:77">
      <c r="A71" s="81" t="s">
        <v>166</v>
      </c>
      <c r="B71" s="81"/>
      <c r="C71" s="81"/>
      <c r="D71" s="81"/>
      <c r="E71" s="81"/>
      <c r="F71" s="81"/>
      <c r="G71" s="81"/>
      <c r="H71" s="81"/>
      <c r="I71" s="81"/>
      <c r="J71" s="81"/>
      <c r="K71" s="81"/>
      <c r="L71" s="81"/>
      <c r="M71" s="81"/>
      <c r="N71" s="81"/>
      <c r="O71" s="81"/>
      <c r="P71" s="81"/>
      <c r="Q71" s="81"/>
      <c r="R71" s="81"/>
      <c r="S71" s="81"/>
      <c r="T71" s="81"/>
      <c r="U71" s="81"/>
      <c r="V71" s="81"/>
      <c r="W71" s="81"/>
      <c r="X71" s="81"/>
      <c r="Y71" s="81"/>
      <c r="Z71" s="81"/>
      <c r="AA71" s="81"/>
      <c r="AB71" s="82" t="s">
        <v>1</v>
      </c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  <c r="AO71" s="82"/>
      <c r="AP71" s="82"/>
      <c r="AQ71" s="82"/>
      <c r="AR71" s="82"/>
      <c r="AS71" s="83" t="s">
        <v>165</v>
      </c>
      <c r="AT71" s="83"/>
      <c r="AU71" s="83"/>
      <c r="AV71" s="83"/>
      <c r="AW71" s="83"/>
      <c r="AX71" s="82"/>
      <c r="AY71" s="82"/>
      <c r="AZ71" s="82"/>
      <c r="BA71" s="82"/>
      <c r="BB71" s="82"/>
      <c r="BC71" s="82"/>
      <c r="BD71" s="82"/>
      <c r="BE71" s="82"/>
      <c r="BF71" s="82"/>
      <c r="BG71" s="82"/>
      <c r="BH71" s="82"/>
      <c r="BI71" s="82"/>
      <c r="BJ71" s="82"/>
      <c r="BK71" s="81" t="s">
        <v>165</v>
      </c>
      <c r="BL71" s="81"/>
      <c r="BM71" s="81"/>
      <c r="BN71" s="81"/>
      <c r="BO71" s="78"/>
      <c r="BP71" s="78"/>
      <c r="BQ71" s="78"/>
      <c r="BR71" s="78"/>
      <c r="BS71" s="78"/>
      <c r="BT71" s="78"/>
      <c r="BU71" s="78"/>
      <c r="BV71" s="78"/>
      <c r="BW71" s="78"/>
      <c r="BX71" s="78"/>
      <c r="BY71" s="78"/>
    </row>
    <row r="72" spans="1:77">
      <c r="A72" s="79" t="s">
        <v>1</v>
      </c>
      <c r="B72" s="79"/>
      <c r="C72" s="79"/>
      <c r="D72" s="79"/>
      <c r="E72" s="79"/>
      <c r="F72" s="79"/>
      <c r="G72" s="79"/>
      <c r="H72" s="79"/>
      <c r="I72" s="79"/>
      <c r="J72" s="79"/>
      <c r="K72" s="79"/>
      <c r="L72" s="7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 t="s">
        <v>1</v>
      </c>
      <c r="AC72" s="79"/>
      <c r="AD72" s="79"/>
      <c r="AE72" s="79"/>
      <c r="AF72" s="79"/>
      <c r="AG72" s="79"/>
      <c r="AH72" s="79"/>
      <c r="AI72" s="79"/>
      <c r="AJ72" s="79"/>
      <c r="AK72" s="79"/>
      <c r="AL72" s="79"/>
      <c r="AM72" s="79"/>
      <c r="AN72" s="79"/>
      <c r="AO72" s="79"/>
      <c r="AP72" s="79"/>
      <c r="AQ72" s="79"/>
      <c r="AR72" s="79"/>
      <c r="AS72" s="79" t="s">
        <v>1</v>
      </c>
      <c r="AT72" s="79"/>
      <c r="AU72" s="79"/>
      <c r="AV72" s="79"/>
      <c r="AW72" s="79"/>
      <c r="AX72" s="79" t="s">
        <v>1</v>
      </c>
      <c r="AY72" s="79"/>
      <c r="AZ72" s="79"/>
      <c r="BA72" s="79"/>
      <c r="BB72" s="79"/>
      <c r="BC72" s="79"/>
      <c r="BD72" s="79"/>
      <c r="BE72" s="79"/>
      <c r="BF72" s="79"/>
      <c r="BG72" s="79"/>
      <c r="BH72" s="79"/>
      <c r="BI72" s="79"/>
      <c r="BJ72" s="79"/>
      <c r="BK72" s="79" t="s">
        <v>1</v>
      </c>
      <c r="BL72" s="79"/>
      <c r="BM72" s="79"/>
      <c r="BN72" s="79"/>
      <c r="BO72" s="78"/>
      <c r="BP72" s="78"/>
      <c r="BQ72" s="78"/>
      <c r="BR72" s="78"/>
      <c r="BS72" s="78"/>
      <c r="BT72" s="78"/>
      <c r="BU72" s="78"/>
      <c r="BV72" s="78"/>
      <c r="BW72" s="78"/>
      <c r="BX72" s="78"/>
      <c r="BY72" s="78"/>
    </row>
    <row r="73" spans="1:77">
      <c r="A73" s="84" t="s">
        <v>167</v>
      </c>
      <c r="B73" s="84"/>
      <c r="C73" s="84"/>
      <c r="D73" s="84"/>
      <c r="E73" s="84"/>
      <c r="F73" s="84"/>
      <c r="G73" s="84"/>
      <c r="H73" s="84"/>
      <c r="I73" s="84"/>
      <c r="J73" s="84"/>
      <c r="K73" s="84"/>
      <c r="L73" s="84"/>
      <c r="M73" s="84"/>
      <c r="N73" s="84"/>
      <c r="O73" s="84"/>
      <c r="P73" s="84"/>
      <c r="Q73" s="84"/>
      <c r="R73" s="84"/>
      <c r="S73" s="84"/>
      <c r="T73" s="84"/>
      <c r="U73" s="84"/>
      <c r="V73" s="84"/>
      <c r="W73" s="84"/>
      <c r="X73" s="84"/>
      <c r="Y73" s="84"/>
      <c r="Z73" s="84"/>
      <c r="AA73" s="84"/>
      <c r="AB73" s="84"/>
      <c r="AC73" s="84"/>
      <c r="AD73" s="84"/>
      <c r="AE73" s="84"/>
      <c r="AF73" s="84"/>
      <c r="AG73" s="84"/>
      <c r="AH73" s="84"/>
      <c r="AI73" s="84"/>
      <c r="AJ73" s="84"/>
      <c r="AK73" s="84"/>
      <c r="AL73" s="84"/>
      <c r="AM73" s="84"/>
      <c r="AN73" s="84"/>
      <c r="AO73" s="84"/>
      <c r="AP73" s="84"/>
      <c r="AQ73" s="84"/>
      <c r="AR73" s="84"/>
      <c r="AS73" s="84"/>
      <c r="AT73" s="84"/>
      <c r="AU73" s="84"/>
      <c r="AV73" s="84"/>
      <c r="AW73" s="84"/>
      <c r="AX73" s="84"/>
      <c r="AY73" s="84"/>
      <c r="AZ73" s="84"/>
      <c r="BA73" s="84"/>
      <c r="BB73" s="84"/>
      <c r="BC73" s="84"/>
      <c r="BD73" s="84"/>
      <c r="BE73" s="84"/>
      <c r="BF73" s="84"/>
      <c r="BG73" s="84"/>
      <c r="BH73" s="84"/>
      <c r="BI73" s="84"/>
      <c r="BJ73" s="84"/>
      <c r="BK73" s="84"/>
      <c r="BL73" s="84"/>
      <c r="BM73" s="84"/>
      <c r="BN73" s="84"/>
      <c r="BO73" s="84"/>
      <c r="BP73" s="84"/>
      <c r="BQ73" s="84"/>
      <c r="BR73" s="84"/>
      <c r="BS73" s="84"/>
      <c r="BT73" s="84"/>
      <c r="BU73" s="84"/>
      <c r="BV73" s="84"/>
      <c r="BW73" s="84"/>
      <c r="BX73" s="84"/>
      <c r="BY73" s="84"/>
    </row>
    <row r="74" spans="1:77">
      <c r="A74" s="84" t="s">
        <v>168</v>
      </c>
      <c r="B74" s="84"/>
      <c r="C74" s="84"/>
      <c r="D74" s="84"/>
      <c r="E74" s="84"/>
      <c r="F74" s="84"/>
      <c r="G74" s="84"/>
      <c r="H74" s="84"/>
      <c r="I74" s="84"/>
      <c r="J74" s="84"/>
      <c r="K74" s="84"/>
      <c r="L74" s="84"/>
      <c r="M74" s="84"/>
      <c r="N74" s="84"/>
      <c r="O74" s="84"/>
      <c r="P74" s="84"/>
      <c r="Q74" s="84"/>
      <c r="R74" s="84"/>
      <c r="S74" s="84"/>
      <c r="T74" s="84"/>
      <c r="U74" s="84"/>
      <c r="V74" s="84"/>
      <c r="W74" s="84"/>
      <c r="X74" s="84"/>
      <c r="Y74" s="84"/>
      <c r="Z74" s="84"/>
      <c r="AA74" s="84"/>
      <c r="AB74" s="84"/>
      <c r="AC74" s="84"/>
      <c r="AD74" s="84"/>
      <c r="AE74" s="84"/>
      <c r="AF74" s="84"/>
      <c r="AG74" s="84"/>
      <c r="AH74" s="84"/>
      <c r="AI74" s="84"/>
      <c r="AJ74" s="84"/>
      <c r="AK74" s="84"/>
      <c r="AL74" s="84"/>
      <c r="AM74" s="84"/>
      <c r="AN74" s="84"/>
      <c r="AO74" s="84"/>
      <c r="AP74" s="84"/>
      <c r="AQ74" s="84"/>
      <c r="AR74" s="84"/>
      <c r="AS74" s="84"/>
      <c r="AT74" s="84"/>
      <c r="AU74" s="84"/>
      <c r="AV74" s="84"/>
      <c r="AW74" s="84"/>
      <c r="AX74" s="84"/>
      <c r="AY74" s="84"/>
      <c r="AZ74" s="84"/>
      <c r="BA74" s="84"/>
      <c r="BB74" s="84"/>
      <c r="BC74" s="84"/>
      <c r="BD74" s="84"/>
      <c r="BE74" s="84"/>
      <c r="BF74" s="84"/>
      <c r="BG74" s="84"/>
      <c r="BH74" s="84"/>
      <c r="BI74" s="84"/>
      <c r="BJ74" s="84"/>
      <c r="BK74" s="84"/>
      <c r="BL74" s="84"/>
      <c r="BM74" s="84"/>
      <c r="BN74" s="84"/>
      <c r="BO74" s="84"/>
      <c r="BP74" s="84"/>
      <c r="BQ74" s="84"/>
      <c r="BR74" s="84"/>
      <c r="BS74" s="84"/>
      <c r="BT74" s="84"/>
      <c r="BU74" s="84"/>
      <c r="BV74" s="84"/>
      <c r="BW74" s="84"/>
      <c r="BX74" s="84"/>
      <c r="BY74" s="84"/>
    </row>
    <row r="75" spans="1:77">
      <c r="A75" s="79" t="s">
        <v>1</v>
      </c>
      <c r="B75" s="79"/>
      <c r="C75" s="79"/>
      <c r="D75" s="79"/>
      <c r="E75" s="79"/>
      <c r="F75" s="79"/>
      <c r="G75" s="79"/>
      <c r="H75" s="79"/>
      <c r="I75" s="79"/>
      <c r="J75" s="79"/>
      <c r="K75" s="79"/>
      <c r="L75" s="79"/>
      <c r="M75" s="79"/>
      <c r="N75" s="79"/>
      <c r="O75" s="79"/>
      <c r="P75" s="79"/>
      <c r="Q75" s="79"/>
      <c r="R75" s="79"/>
      <c r="S75" s="79"/>
      <c r="T75" s="79"/>
      <c r="U75" s="79"/>
      <c r="V75" s="79"/>
      <c r="W75" s="79"/>
      <c r="X75" s="79"/>
      <c r="Y75" s="79"/>
      <c r="Z75" s="79"/>
      <c r="AA75" s="79"/>
      <c r="AB75" s="79"/>
      <c r="AC75" s="79"/>
      <c r="AD75" s="79"/>
      <c r="AE75" s="79"/>
      <c r="AF75" s="79"/>
      <c r="AG75" s="79"/>
      <c r="AH75" s="79"/>
      <c r="AI75" s="79"/>
      <c r="AJ75" s="79"/>
      <c r="AK75" s="79"/>
      <c r="AL75" s="79"/>
      <c r="AM75" s="79"/>
      <c r="AN75" s="79"/>
      <c r="AO75" s="79"/>
      <c r="AP75" s="79"/>
      <c r="AQ75" s="79"/>
      <c r="AR75" s="79"/>
      <c r="AS75" s="79"/>
      <c r="AT75" s="79"/>
      <c r="AU75" s="79"/>
      <c r="AV75" s="79"/>
      <c r="AW75" s="79"/>
      <c r="AX75" s="79"/>
      <c r="AY75" s="79"/>
      <c r="AZ75" s="79"/>
      <c r="BA75" s="79"/>
      <c r="BB75" s="79"/>
      <c r="BC75" s="79"/>
      <c r="BD75" s="79"/>
      <c r="BE75" s="79"/>
      <c r="BF75" s="79"/>
      <c r="BG75" s="79"/>
      <c r="BH75" s="79"/>
      <c r="BI75" s="79"/>
      <c r="BJ75" s="79"/>
      <c r="BK75" s="79"/>
      <c r="BL75" s="79"/>
      <c r="BM75" s="79"/>
      <c r="BN75" s="79"/>
      <c r="BO75" s="79"/>
      <c r="BP75" s="79"/>
      <c r="BQ75" s="79"/>
      <c r="BR75" s="79"/>
      <c r="BS75" s="79"/>
      <c r="BT75" s="79"/>
      <c r="BU75" s="79"/>
      <c r="BV75" s="79"/>
      <c r="BW75" s="79"/>
      <c r="BX75" s="79"/>
      <c r="BY75" s="79"/>
    </row>
    <row r="76" spans="1:77">
      <c r="A76" s="85" t="s">
        <v>169</v>
      </c>
      <c r="B76" s="86"/>
      <c r="C76" s="86"/>
      <c r="D76" s="86"/>
      <c r="E76" s="86"/>
      <c r="F76" s="86"/>
      <c r="G76" s="86"/>
      <c r="H76" s="86"/>
      <c r="I76" s="86"/>
      <c r="J76" s="86"/>
      <c r="K76" s="86"/>
      <c r="L76" s="86"/>
      <c r="M76" s="86"/>
      <c r="N76" s="86"/>
      <c r="O76" s="86"/>
      <c r="P76" s="86"/>
      <c r="Q76" s="86"/>
      <c r="R76" s="86"/>
      <c r="S76" s="86"/>
      <c r="T76" s="86"/>
      <c r="U76" s="86"/>
      <c r="V76" s="86"/>
      <c r="W76" s="86"/>
      <c r="X76" s="86"/>
      <c r="Y76" s="86"/>
      <c r="Z76" s="86"/>
      <c r="AA76" s="86"/>
      <c r="AB76" s="86"/>
      <c r="AC76" s="86"/>
      <c r="AD76" s="86"/>
      <c r="AE76" s="86"/>
      <c r="AF76" s="86"/>
      <c r="AG76" s="86"/>
      <c r="AH76" s="86"/>
      <c r="AI76" s="86"/>
      <c r="AJ76" s="86"/>
      <c r="AK76" s="86"/>
      <c r="AL76" s="86"/>
      <c r="AM76" s="86"/>
      <c r="AN76" s="86"/>
      <c r="AO76" s="86"/>
      <c r="AP76" s="86"/>
      <c r="AQ76" s="86"/>
      <c r="AR76" s="86"/>
      <c r="AS76" s="86"/>
      <c r="AT76" s="86"/>
      <c r="AU76" s="86"/>
      <c r="AV76" s="86"/>
      <c r="AW76" s="86"/>
      <c r="AX76" s="86"/>
      <c r="AY76" s="86"/>
      <c r="AZ76" s="86"/>
      <c r="BA76" s="86"/>
      <c r="BB76" s="86"/>
      <c r="BC76" s="86"/>
      <c r="BD76" s="86"/>
      <c r="BE76" s="86"/>
      <c r="BF76" s="86"/>
      <c r="BG76" s="86"/>
      <c r="BH76" s="86"/>
      <c r="BI76" s="86"/>
      <c r="BJ76" s="86"/>
      <c r="BK76" s="86"/>
      <c r="BL76" s="86"/>
      <c r="BM76" s="86"/>
      <c r="BN76" s="86"/>
      <c r="BO76" s="86"/>
      <c r="BP76" s="86"/>
      <c r="BQ76" s="86"/>
      <c r="BR76" s="86"/>
      <c r="BS76" s="86"/>
      <c r="BT76" s="86"/>
      <c r="BU76" s="86"/>
      <c r="BV76" s="86"/>
      <c r="BW76" s="86"/>
      <c r="BX76" s="86"/>
      <c r="BY76" s="86"/>
    </row>
    <row r="77" spans="1:77">
      <c r="A77" s="79" t="s">
        <v>1</v>
      </c>
      <c r="B77" s="79"/>
      <c r="C77" s="79"/>
      <c r="D77" s="79"/>
      <c r="E77" s="79"/>
      <c r="F77" s="79"/>
      <c r="G77" s="79"/>
      <c r="H77" s="79"/>
      <c r="I77" s="79"/>
      <c r="J77" s="79"/>
      <c r="K77" s="79"/>
      <c r="L77" s="79"/>
      <c r="M77" s="79"/>
      <c r="N77" s="79"/>
      <c r="O77" s="79"/>
      <c r="P77" s="79"/>
      <c r="Q77" s="79"/>
      <c r="R77" s="79"/>
      <c r="S77" s="79"/>
      <c r="T77" s="79"/>
      <c r="U77" s="79"/>
      <c r="V77" s="79"/>
      <c r="W77" s="79"/>
      <c r="X77" s="79"/>
      <c r="Y77" s="79"/>
      <c r="Z77" s="79"/>
      <c r="AA77" s="79"/>
      <c r="AB77" s="79"/>
      <c r="AC77" s="79"/>
      <c r="AD77" s="79"/>
      <c r="AE77" s="79"/>
      <c r="AF77" s="79"/>
      <c r="AG77" s="79"/>
      <c r="AH77" s="79"/>
      <c r="AI77" s="79"/>
      <c r="AJ77" s="79"/>
      <c r="AK77" s="79"/>
      <c r="AL77" s="79"/>
      <c r="AM77" s="79"/>
      <c r="AN77" s="79"/>
      <c r="AO77" s="79"/>
      <c r="AP77" s="79"/>
      <c r="AQ77" s="79"/>
      <c r="AR77" s="79"/>
      <c r="AS77" s="79"/>
      <c r="AT77" s="79"/>
      <c r="AU77" s="79"/>
      <c r="AV77" s="79"/>
      <c r="AW77" s="79"/>
      <c r="AX77" s="79"/>
      <c r="AY77" s="79"/>
      <c r="AZ77" s="79"/>
      <c r="BA77" s="79"/>
      <c r="BB77" s="79"/>
      <c r="BC77" s="79"/>
      <c r="BD77" s="79"/>
      <c r="BE77" s="79"/>
      <c r="BF77" s="79"/>
      <c r="BG77" s="79"/>
      <c r="BH77" s="79"/>
      <c r="BI77" s="79"/>
      <c r="BJ77" s="79"/>
      <c r="BK77" s="79"/>
      <c r="BL77" s="79"/>
      <c r="BM77" s="79"/>
      <c r="BN77" s="79"/>
      <c r="BO77" s="79"/>
      <c r="BP77" s="79"/>
      <c r="BQ77" s="79"/>
      <c r="BR77" s="79"/>
      <c r="BS77" s="79"/>
      <c r="BT77" s="79"/>
      <c r="BU77" s="79"/>
      <c r="BV77" s="79"/>
      <c r="BW77" s="79"/>
      <c r="BX77" s="79"/>
      <c r="BY77" s="79"/>
    </row>
    <row r="78" spans="1:77">
      <c r="A78" s="79" t="s">
        <v>170</v>
      </c>
      <c r="B78" s="79"/>
      <c r="C78" s="79"/>
      <c r="D78" s="79"/>
      <c r="E78" s="79"/>
      <c r="F78" s="79"/>
      <c r="G78" s="79"/>
      <c r="H78" s="79"/>
      <c r="I78" s="79"/>
      <c r="J78" s="79"/>
      <c r="K78" s="79"/>
      <c r="L78" s="79"/>
      <c r="M78" s="79"/>
      <c r="N78" s="79"/>
      <c r="O78" s="79"/>
      <c r="P78" s="79"/>
      <c r="Q78" s="79"/>
      <c r="R78" s="79"/>
      <c r="S78" s="79"/>
      <c r="T78" s="79"/>
      <c r="U78" s="87">
        <v>151.21</v>
      </c>
      <c r="V78" s="87"/>
      <c r="W78" s="87"/>
      <c r="X78" s="87"/>
      <c r="Y78" s="87"/>
      <c r="Z78" s="79" t="s">
        <v>119</v>
      </c>
      <c r="AA78" s="79"/>
      <c r="AB78" s="79"/>
      <c r="AC78" s="79"/>
      <c r="AD78" s="79"/>
      <c r="AE78" s="79"/>
      <c r="AF78" s="79"/>
      <c r="AG78" s="78" t="s">
        <v>1</v>
      </c>
      <c r="AH78" s="78"/>
      <c r="AI78" s="78"/>
      <c r="AJ78" s="78"/>
      <c r="AK78" s="78"/>
      <c r="AL78" s="78"/>
      <c r="AM78" s="78"/>
      <c r="AN78" s="78"/>
      <c r="AO78" s="78"/>
      <c r="AP78" s="78"/>
      <c r="AQ78" s="78"/>
      <c r="AR78" s="78"/>
      <c r="AS78" s="78"/>
      <c r="AT78" s="78"/>
      <c r="AU78" s="78"/>
      <c r="AV78" s="78"/>
      <c r="AW78" s="78"/>
      <c r="AX78" s="78"/>
      <c r="AY78" s="78"/>
      <c r="AZ78" s="78"/>
      <c r="BA78" s="78"/>
      <c r="BB78" s="78"/>
      <c r="BC78" s="78"/>
      <c r="BD78" s="78"/>
      <c r="BE78" s="78"/>
      <c r="BF78" s="78"/>
      <c r="BG78" s="78"/>
      <c r="BH78" s="78"/>
      <c r="BI78" s="78"/>
      <c r="BJ78" s="78"/>
      <c r="BK78" s="78"/>
      <c r="BL78" s="78"/>
      <c r="BM78" s="78"/>
      <c r="BN78" s="78"/>
      <c r="BO78" s="78"/>
      <c r="BP78" s="78"/>
      <c r="BQ78" s="78"/>
      <c r="BR78" s="78"/>
      <c r="BS78" s="78"/>
      <c r="BT78" s="78"/>
      <c r="BU78" s="78"/>
      <c r="BV78" s="78"/>
      <c r="BW78" s="78"/>
      <c r="BX78" s="78"/>
      <c r="BY78" s="78"/>
    </row>
    <row r="79" spans="1:77">
      <c r="A79" s="79" t="s">
        <v>171</v>
      </c>
      <c r="B79" s="79"/>
      <c r="C79" s="79"/>
      <c r="D79" s="79"/>
      <c r="E79" s="79"/>
      <c r="F79" s="79"/>
      <c r="G79" s="79"/>
      <c r="H79" s="79"/>
      <c r="I79" s="79"/>
      <c r="J79" s="79"/>
      <c r="K79" s="79"/>
      <c r="L79" s="79"/>
      <c r="M79" s="79"/>
      <c r="N79" s="79"/>
      <c r="O79" s="79"/>
      <c r="P79" s="79"/>
      <c r="Q79" s="79"/>
      <c r="R79" s="79"/>
      <c r="S79" s="79"/>
      <c r="T79" s="79"/>
      <c r="U79" s="87">
        <v>41.24</v>
      </c>
      <c r="V79" s="87"/>
      <c r="W79" s="87"/>
      <c r="X79" s="87"/>
      <c r="Y79" s="87"/>
      <c r="Z79" s="79" t="s">
        <v>119</v>
      </c>
      <c r="AA79" s="79"/>
      <c r="AB79" s="79"/>
      <c r="AC79" s="79"/>
      <c r="AD79" s="79"/>
      <c r="AE79" s="79"/>
      <c r="AF79" s="79"/>
      <c r="AG79" s="78"/>
      <c r="AH79" s="78"/>
      <c r="AI79" s="78"/>
      <c r="AJ79" s="78"/>
      <c r="AK79" s="78"/>
      <c r="AL79" s="78"/>
      <c r="AM79" s="78"/>
      <c r="AN79" s="78"/>
      <c r="AO79" s="78"/>
      <c r="AP79" s="78"/>
      <c r="AQ79" s="78"/>
      <c r="AR79" s="78"/>
      <c r="AS79" s="78"/>
      <c r="AT79" s="78"/>
      <c r="AU79" s="78"/>
      <c r="AV79" s="78"/>
      <c r="AW79" s="78"/>
      <c r="AX79" s="78"/>
      <c r="AY79" s="78"/>
      <c r="AZ79" s="78"/>
      <c r="BA79" s="78"/>
      <c r="BB79" s="78"/>
      <c r="BC79" s="78"/>
      <c r="BD79" s="78"/>
      <c r="BE79" s="78"/>
      <c r="BF79" s="78"/>
      <c r="BG79" s="78"/>
      <c r="BH79" s="78"/>
      <c r="BI79" s="78"/>
      <c r="BJ79" s="78"/>
      <c r="BK79" s="78"/>
      <c r="BL79" s="78"/>
      <c r="BM79" s="78"/>
      <c r="BN79" s="78"/>
      <c r="BO79" s="78"/>
      <c r="BP79" s="78"/>
      <c r="BQ79" s="78"/>
      <c r="BR79" s="78"/>
      <c r="BS79" s="78"/>
      <c r="BT79" s="78"/>
      <c r="BU79" s="78"/>
      <c r="BV79" s="78"/>
      <c r="BW79" s="78"/>
      <c r="BX79" s="78"/>
      <c r="BY79" s="78"/>
    </row>
    <row r="80" spans="1:77">
      <c r="A80" s="79" t="s">
        <v>172</v>
      </c>
      <c r="B80" s="79"/>
      <c r="C80" s="79"/>
      <c r="D80" s="79"/>
      <c r="E80" s="79"/>
      <c r="F80" s="79"/>
      <c r="G80" s="79"/>
      <c r="H80" s="79"/>
      <c r="I80" s="79"/>
      <c r="J80" s="79"/>
      <c r="K80" s="79"/>
      <c r="L80" s="79"/>
      <c r="M80" s="79"/>
      <c r="N80" s="79"/>
      <c r="O80" s="79"/>
      <c r="P80" s="79"/>
      <c r="Q80" s="79"/>
      <c r="R80" s="79"/>
      <c r="S80" s="79"/>
      <c r="T80" s="79"/>
      <c r="U80" s="87">
        <v>696.53</v>
      </c>
      <c r="V80" s="87"/>
      <c r="W80" s="87"/>
      <c r="X80" s="87"/>
      <c r="Y80" s="87"/>
      <c r="Z80" s="79" t="s">
        <v>120</v>
      </c>
      <c r="AA80" s="79"/>
      <c r="AB80" s="79"/>
      <c r="AC80" s="79"/>
      <c r="AD80" s="79"/>
      <c r="AE80" s="79"/>
      <c r="AF80" s="79"/>
      <c r="AG80" s="78"/>
      <c r="AH80" s="78"/>
      <c r="AI80" s="78"/>
      <c r="AJ80" s="78"/>
      <c r="AK80" s="78"/>
      <c r="AL80" s="78"/>
      <c r="AM80" s="78"/>
      <c r="AN80" s="78"/>
      <c r="AO80" s="78"/>
      <c r="AP80" s="78"/>
      <c r="AQ80" s="78"/>
      <c r="AR80" s="78"/>
      <c r="AS80" s="78"/>
      <c r="AT80" s="78"/>
      <c r="AU80" s="78"/>
      <c r="AV80" s="78"/>
      <c r="AW80" s="78"/>
      <c r="AX80" s="78"/>
      <c r="AY80" s="78"/>
      <c r="AZ80" s="78"/>
      <c r="BA80" s="78"/>
      <c r="BB80" s="78"/>
      <c r="BC80" s="78"/>
      <c r="BD80" s="78"/>
      <c r="BE80" s="78"/>
      <c r="BF80" s="78"/>
      <c r="BG80" s="78"/>
      <c r="BH80" s="78"/>
      <c r="BI80" s="78"/>
      <c r="BJ80" s="78"/>
      <c r="BK80" s="78"/>
      <c r="BL80" s="78"/>
      <c r="BM80" s="78"/>
      <c r="BN80" s="78"/>
      <c r="BO80" s="78"/>
      <c r="BP80" s="78"/>
      <c r="BQ80" s="78"/>
      <c r="BR80" s="78"/>
      <c r="BS80" s="78"/>
      <c r="BT80" s="78"/>
      <c r="BU80" s="78"/>
      <c r="BV80" s="78"/>
      <c r="BW80" s="78"/>
      <c r="BX80" s="78"/>
      <c r="BY80" s="78"/>
    </row>
    <row r="81" spans="1:77">
      <c r="A81" s="79" t="s">
        <v>1</v>
      </c>
      <c r="B81" s="79"/>
      <c r="C81" s="79"/>
      <c r="D81" s="79"/>
      <c r="E81" s="79"/>
      <c r="F81" s="79"/>
      <c r="G81" s="79"/>
      <c r="H81" s="79"/>
      <c r="I81" s="79"/>
      <c r="J81" s="79"/>
      <c r="K81" s="79"/>
      <c r="L81" s="79"/>
      <c r="M81" s="79"/>
      <c r="N81" s="79"/>
      <c r="O81" s="79"/>
      <c r="P81" s="79"/>
      <c r="Q81" s="79"/>
      <c r="R81" s="79"/>
      <c r="S81" s="79"/>
      <c r="T81" s="79"/>
      <c r="U81" s="79" t="s">
        <v>1</v>
      </c>
      <c r="V81" s="79"/>
      <c r="W81" s="79"/>
      <c r="X81" s="79"/>
      <c r="Y81" s="79"/>
      <c r="Z81" s="79" t="s">
        <v>1</v>
      </c>
      <c r="AA81" s="79"/>
      <c r="AB81" s="79"/>
      <c r="AC81" s="79"/>
      <c r="AD81" s="79"/>
      <c r="AE81" s="79"/>
      <c r="AF81" s="79"/>
      <c r="AG81" s="78"/>
      <c r="AH81" s="78"/>
      <c r="AI81" s="78"/>
      <c r="AJ81" s="78"/>
      <c r="AK81" s="78"/>
      <c r="AL81" s="78"/>
      <c r="AM81" s="78"/>
      <c r="AN81" s="78"/>
      <c r="AO81" s="78"/>
      <c r="AP81" s="78"/>
      <c r="AQ81" s="78"/>
      <c r="AR81" s="78"/>
      <c r="AS81" s="78"/>
      <c r="AT81" s="78"/>
      <c r="AU81" s="78"/>
      <c r="AV81" s="78"/>
      <c r="AW81" s="78"/>
      <c r="AX81" s="78"/>
      <c r="AY81" s="78"/>
      <c r="AZ81" s="78"/>
      <c r="BA81" s="78"/>
      <c r="BB81" s="78"/>
      <c r="BC81" s="78"/>
      <c r="BD81" s="78"/>
      <c r="BE81" s="78"/>
      <c r="BF81" s="78"/>
      <c r="BG81" s="78"/>
      <c r="BH81" s="78"/>
      <c r="BI81" s="78"/>
      <c r="BJ81" s="78"/>
      <c r="BK81" s="78"/>
      <c r="BL81" s="78"/>
      <c r="BM81" s="78"/>
      <c r="BN81" s="78"/>
      <c r="BO81" s="78"/>
      <c r="BP81" s="78"/>
      <c r="BQ81" s="78"/>
      <c r="BR81" s="78"/>
      <c r="BS81" s="78"/>
      <c r="BT81" s="78"/>
      <c r="BU81" s="78"/>
      <c r="BV81" s="78"/>
      <c r="BW81" s="78"/>
      <c r="BX81" s="78"/>
      <c r="BY81" s="78"/>
    </row>
    <row r="82" spans="1:77">
      <c r="A82" s="81" t="s">
        <v>173</v>
      </c>
      <c r="B82" s="81"/>
      <c r="C82" s="81"/>
      <c r="D82" s="81"/>
      <c r="E82" s="81"/>
      <c r="F82" s="81"/>
      <c r="G82" s="81"/>
      <c r="H82" s="81"/>
      <c r="I82" s="81"/>
      <c r="J82" s="81"/>
      <c r="K82" s="82" t="s">
        <v>1</v>
      </c>
      <c r="L82" s="82"/>
      <c r="M82" s="82"/>
      <c r="N82" s="82"/>
      <c r="O82" s="82"/>
      <c r="P82" s="82"/>
      <c r="Q82" s="82"/>
      <c r="R82" s="82"/>
      <c r="S82" s="82"/>
      <c r="T82" s="82"/>
      <c r="U82" s="82"/>
      <c r="V82" s="82"/>
      <c r="W82" s="82"/>
      <c r="X82" s="82"/>
      <c r="Y82" s="82"/>
      <c r="Z82" s="83" t="s">
        <v>165</v>
      </c>
      <c r="AA82" s="83"/>
      <c r="AB82" s="83"/>
      <c r="AC82" s="83"/>
      <c r="AD82" s="83"/>
      <c r="AE82" s="83"/>
      <c r="AF82" s="82"/>
      <c r="AG82" s="82"/>
      <c r="AH82" s="82"/>
      <c r="AI82" s="82"/>
      <c r="AJ82" s="82"/>
      <c r="AK82" s="82"/>
      <c r="AL82" s="82"/>
      <c r="AM82" s="82"/>
      <c r="AN82" s="82"/>
      <c r="AO82" s="82"/>
      <c r="AP82" s="82"/>
      <c r="AQ82" s="82"/>
      <c r="AR82" s="82"/>
      <c r="AS82" s="82"/>
      <c r="AT82" s="82"/>
      <c r="AU82" s="82"/>
      <c r="AV82" s="82"/>
      <c r="AW82" s="81" t="s">
        <v>165</v>
      </c>
      <c r="AX82" s="81"/>
      <c r="AY82" s="81"/>
      <c r="AZ82" s="81"/>
      <c r="BA82" s="78" t="s">
        <v>1</v>
      </c>
      <c r="BB82" s="78"/>
      <c r="BC82" s="78"/>
      <c r="BD82" s="78"/>
      <c r="BE82" s="78"/>
      <c r="BF82" s="78"/>
      <c r="BG82" s="78"/>
      <c r="BH82" s="78"/>
      <c r="BI82" s="78"/>
      <c r="BJ82" s="78"/>
      <c r="BK82" s="78"/>
      <c r="BL82" s="78"/>
      <c r="BM82" s="78"/>
      <c r="BN82" s="78"/>
      <c r="BO82" s="78"/>
      <c r="BP82" s="78"/>
      <c r="BQ82" s="78"/>
      <c r="BR82" s="78"/>
      <c r="BS82" s="78"/>
      <c r="BT82" s="78"/>
      <c r="BU82" s="78"/>
      <c r="BV82" s="78"/>
      <c r="BW82" s="78"/>
      <c r="BX82" s="78"/>
      <c r="BY82" s="78"/>
    </row>
    <row r="83" spans="1:77">
      <c r="A83" s="81" t="s">
        <v>174</v>
      </c>
      <c r="B83" s="81"/>
      <c r="C83" s="81"/>
      <c r="D83" s="81"/>
      <c r="E83" s="81"/>
      <c r="F83" s="81"/>
      <c r="G83" s="81"/>
      <c r="H83" s="81"/>
      <c r="I83" s="81"/>
      <c r="J83" s="81"/>
      <c r="K83" s="82" t="s">
        <v>1</v>
      </c>
      <c r="L83" s="82"/>
      <c r="M83" s="82"/>
      <c r="N83" s="82"/>
      <c r="O83" s="82"/>
      <c r="P83" s="82"/>
      <c r="Q83" s="82"/>
      <c r="R83" s="82"/>
      <c r="S83" s="82"/>
      <c r="T83" s="82"/>
      <c r="U83" s="82"/>
      <c r="V83" s="82"/>
      <c r="W83" s="82"/>
      <c r="X83" s="82"/>
      <c r="Y83" s="82"/>
      <c r="Z83" s="83" t="s">
        <v>165</v>
      </c>
      <c r="AA83" s="83"/>
      <c r="AB83" s="83"/>
      <c r="AC83" s="83"/>
      <c r="AD83" s="83"/>
      <c r="AE83" s="83"/>
      <c r="AF83" s="82"/>
      <c r="AG83" s="82"/>
      <c r="AH83" s="82"/>
      <c r="AI83" s="82"/>
      <c r="AJ83" s="82"/>
      <c r="AK83" s="82"/>
      <c r="AL83" s="82"/>
      <c r="AM83" s="82"/>
      <c r="AN83" s="82"/>
      <c r="AO83" s="82"/>
      <c r="AP83" s="82"/>
      <c r="AQ83" s="82"/>
      <c r="AR83" s="82"/>
      <c r="AS83" s="82"/>
      <c r="AT83" s="82"/>
      <c r="AU83" s="82"/>
      <c r="AV83" s="82"/>
      <c r="AW83" s="81" t="s">
        <v>165</v>
      </c>
      <c r="AX83" s="81"/>
      <c r="AY83" s="81"/>
      <c r="AZ83" s="81"/>
      <c r="BA83" s="78"/>
      <c r="BB83" s="78"/>
      <c r="BC83" s="78"/>
      <c r="BD83" s="78"/>
      <c r="BE83" s="78"/>
      <c r="BF83" s="78"/>
      <c r="BG83" s="78"/>
      <c r="BH83" s="78"/>
      <c r="BI83" s="78"/>
      <c r="BJ83" s="78"/>
      <c r="BK83" s="78"/>
      <c r="BL83" s="78"/>
      <c r="BM83" s="78"/>
      <c r="BN83" s="78"/>
      <c r="BO83" s="78"/>
      <c r="BP83" s="78"/>
      <c r="BQ83" s="78"/>
      <c r="BR83" s="78"/>
      <c r="BS83" s="78"/>
      <c r="BT83" s="78"/>
      <c r="BU83" s="78"/>
      <c r="BV83" s="78"/>
      <c r="BW83" s="78"/>
      <c r="BX83" s="78"/>
      <c r="BY83" s="78"/>
    </row>
  </sheetData>
  <mergeCells count="1120">
    <mergeCell ref="AW83:AZ83"/>
    <mergeCell ref="A82:J82"/>
    <mergeCell ref="K82:Y82"/>
    <mergeCell ref="Z82:AE82"/>
    <mergeCell ref="AF82:AV82"/>
    <mergeCell ref="AW82:AZ82"/>
    <mergeCell ref="BA82:BY83"/>
    <mergeCell ref="A83:J83"/>
    <mergeCell ref="K83:Y83"/>
    <mergeCell ref="Z83:AE83"/>
    <mergeCell ref="AF83:AV83"/>
    <mergeCell ref="U79:Y79"/>
    <mergeCell ref="Z79:AF79"/>
    <mergeCell ref="A80:T80"/>
    <mergeCell ref="U80:Y80"/>
    <mergeCell ref="Z80:AF80"/>
    <mergeCell ref="A81:T81"/>
    <mergeCell ref="U81:Y81"/>
    <mergeCell ref="Z81:AF81"/>
    <mergeCell ref="A73:BY73"/>
    <mergeCell ref="A74:BY74"/>
    <mergeCell ref="A75:BY75"/>
    <mergeCell ref="A76:BY76"/>
    <mergeCell ref="A77:BY77"/>
    <mergeCell ref="A78:T78"/>
    <mergeCell ref="U78:Y78"/>
    <mergeCell ref="Z78:AF78"/>
    <mergeCell ref="AG78:BY81"/>
    <mergeCell ref="A79:T79"/>
    <mergeCell ref="A71:AA71"/>
    <mergeCell ref="AB71:AR71"/>
    <mergeCell ref="AS71:AW71"/>
    <mergeCell ref="AX71:BJ71"/>
    <mergeCell ref="BK71:BN71"/>
    <mergeCell ref="A72:AA72"/>
    <mergeCell ref="AB72:AR72"/>
    <mergeCell ref="AS72:AW72"/>
    <mergeCell ref="AX72:BJ72"/>
    <mergeCell ref="BK72:BN72"/>
    <mergeCell ref="A66:BY66"/>
    <mergeCell ref="A67:BY67"/>
    <mergeCell ref="A68:BY68"/>
    <mergeCell ref="A69:BY69"/>
    <mergeCell ref="A70:AA70"/>
    <mergeCell ref="AB70:AR70"/>
    <mergeCell ref="AS70:AW70"/>
    <mergeCell ref="AX70:BJ70"/>
    <mergeCell ref="BK70:BN70"/>
    <mergeCell ref="BO70:BY72"/>
    <mergeCell ref="A60:BY60"/>
    <mergeCell ref="A61:BY61"/>
    <mergeCell ref="A62:BY62"/>
    <mergeCell ref="A63:BY63"/>
    <mergeCell ref="A64:BY64"/>
    <mergeCell ref="A65:BY65"/>
    <mergeCell ref="BM58:BO58"/>
    <mergeCell ref="BP58:BQ58"/>
    <mergeCell ref="BR58:BT58"/>
    <mergeCell ref="BU58:BV58"/>
    <mergeCell ref="BW58:BY58"/>
    <mergeCell ref="A59:BY59"/>
    <mergeCell ref="AQ58:AT58"/>
    <mergeCell ref="AU58:AY58"/>
    <mergeCell ref="AZ58:BB58"/>
    <mergeCell ref="BC58:BF58"/>
    <mergeCell ref="BG58:BI58"/>
    <mergeCell ref="BJ58:BL58"/>
    <mergeCell ref="S58:U58"/>
    <mergeCell ref="V58:X58"/>
    <mergeCell ref="Y58:AB58"/>
    <mergeCell ref="AC58:AG58"/>
    <mergeCell ref="AH58:AL58"/>
    <mergeCell ref="AM58:AP58"/>
    <mergeCell ref="BP57:BQ57"/>
    <mergeCell ref="BR57:BT57"/>
    <mergeCell ref="BU57:BV57"/>
    <mergeCell ref="BW57:BY57"/>
    <mergeCell ref="A58:D58"/>
    <mergeCell ref="E58:F58"/>
    <mergeCell ref="G58:I58"/>
    <mergeCell ref="J58:M58"/>
    <mergeCell ref="N58:O58"/>
    <mergeCell ref="P58:R58"/>
    <mergeCell ref="AU57:AY57"/>
    <mergeCell ref="AZ57:BB57"/>
    <mergeCell ref="BC57:BF57"/>
    <mergeCell ref="BG57:BI57"/>
    <mergeCell ref="BJ57:BL57"/>
    <mergeCell ref="BM57:BO57"/>
    <mergeCell ref="V57:X57"/>
    <mergeCell ref="Y57:AB57"/>
    <mergeCell ref="AC57:AG57"/>
    <mergeCell ref="AH57:AL57"/>
    <mergeCell ref="AM57:AP57"/>
    <mergeCell ref="AQ57:AT57"/>
    <mergeCell ref="BR56:BT56"/>
    <mergeCell ref="BU56:BV56"/>
    <mergeCell ref="BW56:BY56"/>
    <mergeCell ref="A57:D57"/>
    <mergeCell ref="E57:F57"/>
    <mergeCell ref="G57:I57"/>
    <mergeCell ref="J57:M57"/>
    <mergeCell ref="N57:O57"/>
    <mergeCell ref="P57:R57"/>
    <mergeCell ref="S57:U57"/>
    <mergeCell ref="AZ56:BB56"/>
    <mergeCell ref="BC56:BF56"/>
    <mergeCell ref="BG56:BI56"/>
    <mergeCell ref="BJ56:BL56"/>
    <mergeCell ref="BM56:BO56"/>
    <mergeCell ref="BP56:BQ56"/>
    <mergeCell ref="Y56:AB56"/>
    <mergeCell ref="AC56:AG56"/>
    <mergeCell ref="AH56:AL56"/>
    <mergeCell ref="AM56:AP56"/>
    <mergeCell ref="AQ56:AT56"/>
    <mergeCell ref="AU56:AY56"/>
    <mergeCell ref="BU55:BV55"/>
    <mergeCell ref="BW55:BY55"/>
    <mergeCell ref="A56:D56"/>
    <mergeCell ref="E56:F56"/>
    <mergeCell ref="G56:I56"/>
    <mergeCell ref="J56:M56"/>
    <mergeCell ref="N56:O56"/>
    <mergeCell ref="P56:R56"/>
    <mergeCell ref="S56:U56"/>
    <mergeCell ref="V56:X56"/>
    <mergeCell ref="BC55:BF55"/>
    <mergeCell ref="BG55:BI55"/>
    <mergeCell ref="BJ55:BL55"/>
    <mergeCell ref="BM55:BO55"/>
    <mergeCell ref="BP55:BQ55"/>
    <mergeCell ref="BR55:BT55"/>
    <mergeCell ref="AC55:AG55"/>
    <mergeCell ref="AH55:AL55"/>
    <mergeCell ref="AM55:AP55"/>
    <mergeCell ref="AQ55:AT55"/>
    <mergeCell ref="AU55:AY55"/>
    <mergeCell ref="AZ55:BB55"/>
    <mergeCell ref="A55:M55"/>
    <mergeCell ref="N55:O55"/>
    <mergeCell ref="P55:R55"/>
    <mergeCell ref="S55:U55"/>
    <mergeCell ref="V55:X55"/>
    <mergeCell ref="Y55:AB55"/>
    <mergeCell ref="BJ54:BL54"/>
    <mergeCell ref="BM54:BO54"/>
    <mergeCell ref="BP54:BQ54"/>
    <mergeCell ref="BR54:BT54"/>
    <mergeCell ref="BU54:BV54"/>
    <mergeCell ref="BW54:BY54"/>
    <mergeCell ref="AM54:AP54"/>
    <mergeCell ref="AQ54:AT54"/>
    <mergeCell ref="AU54:AY54"/>
    <mergeCell ref="AZ54:BB54"/>
    <mergeCell ref="BC54:BF54"/>
    <mergeCell ref="BG54:BI54"/>
    <mergeCell ref="P54:R54"/>
    <mergeCell ref="S54:U54"/>
    <mergeCell ref="V54:X54"/>
    <mergeCell ref="Y54:AB54"/>
    <mergeCell ref="AC54:AG54"/>
    <mergeCell ref="AH54:AL54"/>
    <mergeCell ref="BM53:BO53"/>
    <mergeCell ref="BP53:BQ53"/>
    <mergeCell ref="BR53:BT53"/>
    <mergeCell ref="BU53:BV53"/>
    <mergeCell ref="BW53:BY53"/>
    <mergeCell ref="C54:D54"/>
    <mergeCell ref="E54:F54"/>
    <mergeCell ref="G54:I54"/>
    <mergeCell ref="J54:M54"/>
    <mergeCell ref="N54:O54"/>
    <mergeCell ref="AQ53:AT53"/>
    <mergeCell ref="AU53:AY53"/>
    <mergeCell ref="AZ53:BB53"/>
    <mergeCell ref="BC53:BF53"/>
    <mergeCell ref="BG53:BI53"/>
    <mergeCell ref="BJ53:BL53"/>
    <mergeCell ref="S53:U53"/>
    <mergeCell ref="V53:X53"/>
    <mergeCell ref="Y53:AB53"/>
    <mergeCell ref="AC53:AG53"/>
    <mergeCell ref="AH53:AL53"/>
    <mergeCell ref="AM53:AP53"/>
    <mergeCell ref="C53:D53"/>
    <mergeCell ref="E53:F53"/>
    <mergeCell ref="G53:I53"/>
    <mergeCell ref="J53:M53"/>
    <mergeCell ref="N53:O53"/>
    <mergeCell ref="P53:R53"/>
    <mergeCell ref="BJ52:BL52"/>
    <mergeCell ref="BM52:BO52"/>
    <mergeCell ref="BP52:BQ52"/>
    <mergeCell ref="BR52:BT52"/>
    <mergeCell ref="BU52:BV52"/>
    <mergeCell ref="BW52:BY52"/>
    <mergeCell ref="AM52:AP52"/>
    <mergeCell ref="AQ52:AT52"/>
    <mergeCell ref="AU52:AY52"/>
    <mergeCell ref="AZ52:BB52"/>
    <mergeCell ref="BC52:BF52"/>
    <mergeCell ref="BG52:BI52"/>
    <mergeCell ref="P52:R52"/>
    <mergeCell ref="S52:U52"/>
    <mergeCell ref="V52:X52"/>
    <mergeCell ref="Y52:AB52"/>
    <mergeCell ref="AC52:AG52"/>
    <mergeCell ref="AH52:AL52"/>
    <mergeCell ref="BM51:BO51"/>
    <mergeCell ref="BP51:BQ51"/>
    <mergeCell ref="BR51:BT51"/>
    <mergeCell ref="BU51:BV51"/>
    <mergeCell ref="BW51:BY51"/>
    <mergeCell ref="C52:D52"/>
    <mergeCell ref="E52:F52"/>
    <mergeCell ref="G52:I52"/>
    <mergeCell ref="J52:M52"/>
    <mergeCell ref="N52:O52"/>
    <mergeCell ref="AQ51:AT51"/>
    <mergeCell ref="AU51:AY51"/>
    <mergeCell ref="AZ51:BB51"/>
    <mergeCell ref="BC51:BF51"/>
    <mergeCell ref="BG51:BI51"/>
    <mergeCell ref="BJ51:BL51"/>
    <mergeCell ref="S51:U51"/>
    <mergeCell ref="V51:X51"/>
    <mergeCell ref="Y51:AB51"/>
    <mergeCell ref="AC51:AG51"/>
    <mergeCell ref="AH51:AL51"/>
    <mergeCell ref="AM51:AP51"/>
    <mergeCell ref="C51:D51"/>
    <mergeCell ref="E51:F51"/>
    <mergeCell ref="G51:I51"/>
    <mergeCell ref="J51:M51"/>
    <mergeCell ref="N51:O51"/>
    <mergeCell ref="P51:R51"/>
    <mergeCell ref="BJ50:BL50"/>
    <mergeCell ref="BM50:BO50"/>
    <mergeCell ref="BP50:BQ50"/>
    <mergeCell ref="BR50:BT50"/>
    <mergeCell ref="BU50:BV50"/>
    <mergeCell ref="BW50:BY50"/>
    <mergeCell ref="AM50:AP50"/>
    <mergeCell ref="AQ50:AT50"/>
    <mergeCell ref="AU50:AY50"/>
    <mergeCell ref="AZ50:BB50"/>
    <mergeCell ref="BC50:BF50"/>
    <mergeCell ref="BG50:BI50"/>
    <mergeCell ref="P50:R50"/>
    <mergeCell ref="S50:U50"/>
    <mergeCell ref="V50:X50"/>
    <mergeCell ref="Y50:AB50"/>
    <mergeCell ref="AC50:AG50"/>
    <mergeCell ref="AH50:AL50"/>
    <mergeCell ref="BM49:BO49"/>
    <mergeCell ref="BP49:BQ49"/>
    <mergeCell ref="BR49:BT49"/>
    <mergeCell ref="BU49:BV49"/>
    <mergeCell ref="BW49:BY49"/>
    <mergeCell ref="C50:D50"/>
    <mergeCell ref="E50:F50"/>
    <mergeCell ref="G50:I50"/>
    <mergeCell ref="J50:M50"/>
    <mergeCell ref="N50:O50"/>
    <mergeCell ref="AQ49:AT49"/>
    <mergeCell ref="AU49:AY49"/>
    <mergeCell ref="AZ49:BB49"/>
    <mergeCell ref="BC49:BF49"/>
    <mergeCell ref="BG49:BI49"/>
    <mergeCell ref="BJ49:BL49"/>
    <mergeCell ref="S49:U49"/>
    <mergeCell ref="V49:X49"/>
    <mergeCell ref="Y49:AB49"/>
    <mergeCell ref="AC49:AG49"/>
    <mergeCell ref="AH49:AL49"/>
    <mergeCell ref="AM49:AP49"/>
    <mergeCell ref="C49:D49"/>
    <mergeCell ref="E49:F49"/>
    <mergeCell ref="G49:I49"/>
    <mergeCell ref="J49:M49"/>
    <mergeCell ref="N49:O49"/>
    <mergeCell ref="P49:R49"/>
    <mergeCell ref="BJ48:BL48"/>
    <mergeCell ref="BM48:BO48"/>
    <mergeCell ref="BP48:BQ48"/>
    <mergeCell ref="BR48:BT48"/>
    <mergeCell ref="BU48:BV48"/>
    <mergeCell ref="BW48:BY48"/>
    <mergeCell ref="AM48:AP48"/>
    <mergeCell ref="AQ48:AT48"/>
    <mergeCell ref="AU48:AY48"/>
    <mergeCell ref="AZ48:BB48"/>
    <mergeCell ref="BC48:BF48"/>
    <mergeCell ref="BG48:BI48"/>
    <mergeCell ref="P48:R48"/>
    <mergeCell ref="S48:U48"/>
    <mergeCell ref="V48:X48"/>
    <mergeCell ref="Y48:AB48"/>
    <mergeCell ref="AC48:AG48"/>
    <mergeCell ref="AH48:AL48"/>
    <mergeCell ref="BM47:BO47"/>
    <mergeCell ref="BP47:BQ47"/>
    <mergeCell ref="BR47:BT47"/>
    <mergeCell ref="BU47:BV47"/>
    <mergeCell ref="BW47:BY47"/>
    <mergeCell ref="C48:D48"/>
    <mergeCell ref="E48:F48"/>
    <mergeCell ref="G48:I48"/>
    <mergeCell ref="J48:M48"/>
    <mergeCell ref="N48:O48"/>
    <mergeCell ref="AQ47:AT47"/>
    <mergeCell ref="AU47:AY47"/>
    <mergeCell ref="AZ47:BB47"/>
    <mergeCell ref="BC47:BF47"/>
    <mergeCell ref="BG47:BI47"/>
    <mergeCell ref="BJ47:BL47"/>
    <mergeCell ref="S47:U47"/>
    <mergeCell ref="V47:X47"/>
    <mergeCell ref="Y47:AB47"/>
    <mergeCell ref="AC47:AG47"/>
    <mergeCell ref="AH47:AL47"/>
    <mergeCell ref="AM47:AP47"/>
    <mergeCell ref="C47:D47"/>
    <mergeCell ref="E47:F47"/>
    <mergeCell ref="G47:I47"/>
    <mergeCell ref="J47:M47"/>
    <mergeCell ref="N47:O47"/>
    <mergeCell ref="P47:R47"/>
    <mergeCell ref="BJ46:BL46"/>
    <mergeCell ref="BM46:BO46"/>
    <mergeCell ref="BP46:BQ46"/>
    <mergeCell ref="BR46:BT46"/>
    <mergeCell ref="BU46:BV46"/>
    <mergeCell ref="BW46:BY46"/>
    <mergeCell ref="AM46:AP46"/>
    <mergeCell ref="AQ46:AT46"/>
    <mergeCell ref="AU46:AY46"/>
    <mergeCell ref="AZ46:BB46"/>
    <mergeCell ref="BC46:BF46"/>
    <mergeCell ref="BG46:BI46"/>
    <mergeCell ref="P46:R46"/>
    <mergeCell ref="S46:U46"/>
    <mergeCell ref="V46:X46"/>
    <mergeCell ref="Y46:AB46"/>
    <mergeCell ref="AC46:AG46"/>
    <mergeCell ref="AH46:AL46"/>
    <mergeCell ref="BM45:BO45"/>
    <mergeCell ref="BP45:BQ45"/>
    <mergeCell ref="BR45:BT45"/>
    <mergeCell ref="BU45:BV45"/>
    <mergeCell ref="BW45:BY45"/>
    <mergeCell ref="C46:D46"/>
    <mergeCell ref="E46:F46"/>
    <mergeCell ref="G46:I46"/>
    <mergeCell ref="J46:M46"/>
    <mergeCell ref="N46:O46"/>
    <mergeCell ref="AQ45:AT45"/>
    <mergeCell ref="AU45:AY45"/>
    <mergeCell ref="AZ45:BB45"/>
    <mergeCell ref="BC45:BF45"/>
    <mergeCell ref="BG45:BI45"/>
    <mergeCell ref="BJ45:BL45"/>
    <mergeCell ref="S45:U45"/>
    <mergeCell ref="V45:X45"/>
    <mergeCell ref="Y45:AB45"/>
    <mergeCell ref="AC45:AG45"/>
    <mergeCell ref="AH45:AL45"/>
    <mergeCell ref="AM45:AP45"/>
    <mergeCell ref="C45:D45"/>
    <mergeCell ref="E45:F45"/>
    <mergeCell ref="G45:I45"/>
    <mergeCell ref="J45:M45"/>
    <mergeCell ref="N45:O45"/>
    <mergeCell ref="P45:R45"/>
    <mergeCell ref="BJ44:BL44"/>
    <mergeCell ref="BM44:BO44"/>
    <mergeCell ref="BP44:BQ44"/>
    <mergeCell ref="BR44:BT44"/>
    <mergeCell ref="BU44:BV44"/>
    <mergeCell ref="BW44:BY44"/>
    <mergeCell ref="AM44:AP44"/>
    <mergeCell ref="AQ44:AT44"/>
    <mergeCell ref="AU44:AY44"/>
    <mergeCell ref="AZ44:BB44"/>
    <mergeCell ref="BC44:BF44"/>
    <mergeCell ref="BG44:BI44"/>
    <mergeCell ref="P44:R44"/>
    <mergeCell ref="S44:U44"/>
    <mergeCell ref="V44:X44"/>
    <mergeCell ref="Y44:AB44"/>
    <mergeCell ref="AC44:AG44"/>
    <mergeCell ref="AH44:AL44"/>
    <mergeCell ref="BM43:BO43"/>
    <mergeCell ref="BP43:BQ43"/>
    <mergeCell ref="BR43:BT43"/>
    <mergeCell ref="BU43:BV43"/>
    <mergeCell ref="BW43:BY43"/>
    <mergeCell ref="C44:D44"/>
    <mergeCell ref="E44:F44"/>
    <mergeCell ref="G44:I44"/>
    <mergeCell ref="J44:M44"/>
    <mergeCell ref="N44:O44"/>
    <mergeCell ref="AQ43:AT43"/>
    <mergeCell ref="AU43:AY43"/>
    <mergeCell ref="AZ43:BB43"/>
    <mergeCell ref="BC43:BF43"/>
    <mergeCell ref="BG43:BI43"/>
    <mergeCell ref="BJ43:BL43"/>
    <mergeCell ref="S43:U43"/>
    <mergeCell ref="V43:X43"/>
    <mergeCell ref="Y43:AB43"/>
    <mergeCell ref="AC43:AG43"/>
    <mergeCell ref="AH43:AL43"/>
    <mergeCell ref="AM43:AP43"/>
    <mergeCell ref="C43:D43"/>
    <mergeCell ref="E43:F43"/>
    <mergeCell ref="G43:I43"/>
    <mergeCell ref="J43:M43"/>
    <mergeCell ref="N43:O43"/>
    <mergeCell ref="P43:R43"/>
    <mergeCell ref="BJ42:BL42"/>
    <mergeCell ref="BM42:BO42"/>
    <mergeCell ref="BP42:BQ42"/>
    <mergeCell ref="BR42:BT42"/>
    <mergeCell ref="BU42:BV42"/>
    <mergeCell ref="BW42:BY42"/>
    <mergeCell ref="AM42:AP42"/>
    <mergeCell ref="AQ42:AT42"/>
    <mergeCell ref="AU42:AY42"/>
    <mergeCell ref="AZ42:BB42"/>
    <mergeCell ref="BC42:BF42"/>
    <mergeCell ref="BG42:BI42"/>
    <mergeCell ref="P42:R42"/>
    <mergeCell ref="S42:U42"/>
    <mergeCell ref="V42:X42"/>
    <mergeCell ref="Y42:AB42"/>
    <mergeCell ref="AC42:AG42"/>
    <mergeCell ref="AH42:AL42"/>
    <mergeCell ref="BM41:BO41"/>
    <mergeCell ref="BP41:BQ41"/>
    <mergeCell ref="BR41:BT41"/>
    <mergeCell ref="BU41:BV41"/>
    <mergeCell ref="BW41:BY41"/>
    <mergeCell ref="C42:D42"/>
    <mergeCell ref="E42:F42"/>
    <mergeCell ref="G42:I42"/>
    <mergeCell ref="J42:M42"/>
    <mergeCell ref="N42:O42"/>
    <mergeCell ref="AQ41:AT41"/>
    <mergeCell ref="AU41:AY41"/>
    <mergeCell ref="AZ41:BB41"/>
    <mergeCell ref="BC41:BF41"/>
    <mergeCell ref="BG41:BI41"/>
    <mergeCell ref="BJ41:BL41"/>
    <mergeCell ref="S41:U41"/>
    <mergeCell ref="V41:X41"/>
    <mergeCell ref="Y41:AB41"/>
    <mergeCell ref="AC41:AG41"/>
    <mergeCell ref="AH41:AL41"/>
    <mergeCell ref="AM41:AP41"/>
    <mergeCell ref="C41:D41"/>
    <mergeCell ref="E41:F41"/>
    <mergeCell ref="G41:I41"/>
    <mergeCell ref="J41:M41"/>
    <mergeCell ref="N41:O41"/>
    <mergeCell ref="P41:R41"/>
    <mergeCell ref="BJ40:BL40"/>
    <mergeCell ref="BM40:BO40"/>
    <mergeCell ref="BP40:BQ40"/>
    <mergeCell ref="BR40:BT40"/>
    <mergeCell ref="BU40:BV40"/>
    <mergeCell ref="BW40:BY40"/>
    <mergeCell ref="AM40:AP40"/>
    <mergeCell ref="AQ40:AT40"/>
    <mergeCell ref="AU40:AY40"/>
    <mergeCell ref="AZ40:BB40"/>
    <mergeCell ref="BC40:BF40"/>
    <mergeCell ref="BG40:BI40"/>
    <mergeCell ref="P40:R40"/>
    <mergeCell ref="S40:U40"/>
    <mergeCell ref="V40:X40"/>
    <mergeCell ref="Y40:AB40"/>
    <mergeCell ref="AC40:AG40"/>
    <mergeCell ref="AH40:AL40"/>
    <mergeCell ref="BM39:BO39"/>
    <mergeCell ref="BP39:BQ39"/>
    <mergeCell ref="BR39:BT39"/>
    <mergeCell ref="BU39:BV39"/>
    <mergeCell ref="BW39:BY39"/>
    <mergeCell ref="C40:D40"/>
    <mergeCell ref="E40:F40"/>
    <mergeCell ref="G40:I40"/>
    <mergeCell ref="J40:M40"/>
    <mergeCell ref="N40:O40"/>
    <mergeCell ref="AQ39:AT39"/>
    <mergeCell ref="AU39:AY39"/>
    <mergeCell ref="AZ39:BB39"/>
    <mergeCell ref="BC39:BF39"/>
    <mergeCell ref="BG39:BI39"/>
    <mergeCell ref="BJ39:BL39"/>
    <mergeCell ref="S39:U39"/>
    <mergeCell ref="V39:X39"/>
    <mergeCell ref="Y39:AB39"/>
    <mergeCell ref="AC39:AG39"/>
    <mergeCell ref="AH39:AL39"/>
    <mergeCell ref="AM39:AP39"/>
    <mergeCell ref="C39:D39"/>
    <mergeCell ref="E39:F39"/>
    <mergeCell ref="G39:I39"/>
    <mergeCell ref="J39:M39"/>
    <mergeCell ref="N39:O39"/>
    <mergeCell ref="P39:R39"/>
    <mergeCell ref="BJ38:BL38"/>
    <mergeCell ref="BM38:BO38"/>
    <mergeCell ref="BP38:BQ38"/>
    <mergeCell ref="BR38:BT38"/>
    <mergeCell ref="BU38:BV38"/>
    <mergeCell ref="BW38:BY38"/>
    <mergeCell ref="AM38:AP38"/>
    <mergeCell ref="AQ38:AT38"/>
    <mergeCell ref="AU38:AY38"/>
    <mergeCell ref="AZ38:BB38"/>
    <mergeCell ref="BC38:BF38"/>
    <mergeCell ref="BG38:BI38"/>
    <mergeCell ref="P38:R38"/>
    <mergeCell ref="S38:U38"/>
    <mergeCell ref="V38:X38"/>
    <mergeCell ref="Y38:AB38"/>
    <mergeCell ref="AC38:AG38"/>
    <mergeCell ref="AH38:AL38"/>
    <mergeCell ref="BM37:BO37"/>
    <mergeCell ref="BP37:BQ37"/>
    <mergeCell ref="BR37:BT37"/>
    <mergeCell ref="BU37:BV37"/>
    <mergeCell ref="BW37:BY37"/>
    <mergeCell ref="C38:D38"/>
    <mergeCell ref="E38:F38"/>
    <mergeCell ref="G38:I38"/>
    <mergeCell ref="J38:M38"/>
    <mergeCell ref="N38:O38"/>
    <mergeCell ref="AQ37:AT37"/>
    <mergeCell ref="AU37:AY37"/>
    <mergeCell ref="AZ37:BB37"/>
    <mergeCell ref="BC37:BF37"/>
    <mergeCell ref="BG37:BI37"/>
    <mergeCell ref="BJ37:BL37"/>
    <mergeCell ref="S37:U37"/>
    <mergeCell ref="V37:X37"/>
    <mergeCell ref="Y37:AB37"/>
    <mergeCell ref="AC37:AG37"/>
    <mergeCell ref="AH37:AL37"/>
    <mergeCell ref="AM37:AP37"/>
    <mergeCell ref="C37:D37"/>
    <mergeCell ref="E37:F37"/>
    <mergeCell ref="G37:I37"/>
    <mergeCell ref="J37:M37"/>
    <mergeCell ref="N37:O37"/>
    <mergeCell ref="P37:R37"/>
    <mergeCell ref="BJ36:BL36"/>
    <mergeCell ref="BM36:BO36"/>
    <mergeCell ref="BP36:BQ36"/>
    <mergeCell ref="BR36:BT36"/>
    <mergeCell ref="BU36:BV36"/>
    <mergeCell ref="BW36:BY36"/>
    <mergeCell ref="AM36:AP36"/>
    <mergeCell ref="AQ36:AT36"/>
    <mergeCell ref="AU36:AY36"/>
    <mergeCell ref="AZ36:BB36"/>
    <mergeCell ref="BC36:BF36"/>
    <mergeCell ref="BG36:BI36"/>
    <mergeCell ref="P36:R36"/>
    <mergeCell ref="S36:U36"/>
    <mergeCell ref="V36:X36"/>
    <mergeCell ref="Y36:AB36"/>
    <mergeCell ref="AC36:AG36"/>
    <mergeCell ref="AH36:AL36"/>
    <mergeCell ref="BM35:BO35"/>
    <mergeCell ref="BP35:BQ35"/>
    <mergeCell ref="BR35:BT35"/>
    <mergeCell ref="BU35:BV35"/>
    <mergeCell ref="BW35:BY35"/>
    <mergeCell ref="C36:D36"/>
    <mergeCell ref="E36:F36"/>
    <mergeCell ref="G36:I36"/>
    <mergeCell ref="J36:M36"/>
    <mergeCell ref="N36:O36"/>
    <mergeCell ref="AQ35:AT35"/>
    <mergeCell ref="AU35:AY35"/>
    <mergeCell ref="AZ35:BB35"/>
    <mergeCell ref="BC35:BF35"/>
    <mergeCell ref="BG35:BI35"/>
    <mergeCell ref="BJ35:BL35"/>
    <mergeCell ref="S35:U35"/>
    <mergeCell ref="V35:X35"/>
    <mergeCell ref="Y35:AB35"/>
    <mergeCell ref="AC35:AG35"/>
    <mergeCell ref="AH35:AL35"/>
    <mergeCell ref="AM35:AP35"/>
    <mergeCell ref="C35:D35"/>
    <mergeCell ref="E35:F35"/>
    <mergeCell ref="G35:I35"/>
    <mergeCell ref="J35:M35"/>
    <mergeCell ref="N35:O35"/>
    <mergeCell ref="P35:R35"/>
    <mergeCell ref="BJ34:BL34"/>
    <mergeCell ref="BM34:BO34"/>
    <mergeCell ref="BP34:BQ34"/>
    <mergeCell ref="BR34:BT34"/>
    <mergeCell ref="BU34:BV34"/>
    <mergeCell ref="BW34:BY34"/>
    <mergeCell ref="AM34:AP34"/>
    <mergeCell ref="AQ34:AT34"/>
    <mergeCell ref="AU34:AY34"/>
    <mergeCell ref="AZ34:BB34"/>
    <mergeCell ref="BC34:BF34"/>
    <mergeCell ref="BG34:BI34"/>
    <mergeCell ref="P34:R34"/>
    <mergeCell ref="S34:U34"/>
    <mergeCell ref="V34:X34"/>
    <mergeCell ref="Y34:AB34"/>
    <mergeCell ref="AC34:AG34"/>
    <mergeCell ref="AH34:AL34"/>
    <mergeCell ref="BM33:BO33"/>
    <mergeCell ref="BP33:BQ33"/>
    <mergeCell ref="BR33:BT33"/>
    <mergeCell ref="BU33:BV33"/>
    <mergeCell ref="BW33:BY33"/>
    <mergeCell ref="C34:D34"/>
    <mergeCell ref="E34:F34"/>
    <mergeCell ref="G34:I34"/>
    <mergeCell ref="J34:M34"/>
    <mergeCell ref="N34:O34"/>
    <mergeCell ref="AQ33:AT33"/>
    <mergeCell ref="AU33:AY33"/>
    <mergeCell ref="AZ33:BB33"/>
    <mergeCell ref="BC33:BF33"/>
    <mergeCell ref="BG33:BI33"/>
    <mergeCell ref="BJ33:BL33"/>
    <mergeCell ref="S33:U33"/>
    <mergeCell ref="V33:X33"/>
    <mergeCell ref="Y33:AB33"/>
    <mergeCell ref="AC33:AG33"/>
    <mergeCell ref="AH33:AL33"/>
    <mergeCell ref="AM33:AP33"/>
    <mergeCell ref="C33:D33"/>
    <mergeCell ref="E33:F33"/>
    <mergeCell ref="G33:I33"/>
    <mergeCell ref="J33:M33"/>
    <mergeCell ref="N33:O33"/>
    <mergeCell ref="P33:R33"/>
    <mergeCell ref="BJ32:BL32"/>
    <mergeCell ref="BM32:BO32"/>
    <mergeCell ref="BP32:BQ32"/>
    <mergeCell ref="BR32:BT32"/>
    <mergeCell ref="BU32:BV32"/>
    <mergeCell ref="BW32:BY32"/>
    <mergeCell ref="AM32:AP32"/>
    <mergeCell ref="AQ32:AT32"/>
    <mergeCell ref="AU32:AY32"/>
    <mergeCell ref="AZ32:BB32"/>
    <mergeCell ref="BC32:BF32"/>
    <mergeCell ref="BG32:BI32"/>
    <mergeCell ref="P32:R32"/>
    <mergeCell ref="S32:U32"/>
    <mergeCell ref="V32:X32"/>
    <mergeCell ref="Y32:AB32"/>
    <mergeCell ref="AC32:AG32"/>
    <mergeCell ref="AH32:AL32"/>
    <mergeCell ref="BM31:BO31"/>
    <mergeCell ref="BP31:BQ31"/>
    <mergeCell ref="BR31:BT31"/>
    <mergeCell ref="BU31:BV31"/>
    <mergeCell ref="BW31:BY31"/>
    <mergeCell ref="C32:D32"/>
    <mergeCell ref="E32:F32"/>
    <mergeCell ref="G32:I32"/>
    <mergeCell ref="J32:M32"/>
    <mergeCell ref="N32:O32"/>
    <mergeCell ref="AQ31:AT31"/>
    <mergeCell ref="AU31:AY31"/>
    <mergeCell ref="AZ31:BB31"/>
    <mergeCell ref="BC31:BF31"/>
    <mergeCell ref="BG31:BI31"/>
    <mergeCell ref="BJ31:BL31"/>
    <mergeCell ref="S31:U31"/>
    <mergeCell ref="V31:X31"/>
    <mergeCell ref="Y31:AB31"/>
    <mergeCell ref="AC31:AG31"/>
    <mergeCell ref="AH31:AL31"/>
    <mergeCell ref="AM31:AP31"/>
    <mergeCell ref="C31:D31"/>
    <mergeCell ref="E31:F31"/>
    <mergeCell ref="G31:I31"/>
    <mergeCell ref="J31:M31"/>
    <mergeCell ref="N31:O31"/>
    <mergeCell ref="P31:R31"/>
    <mergeCell ref="BJ30:BL30"/>
    <mergeCell ref="BM30:BO30"/>
    <mergeCell ref="BP30:BQ30"/>
    <mergeCell ref="BR30:BT30"/>
    <mergeCell ref="BU30:BV30"/>
    <mergeCell ref="BW30:BY30"/>
    <mergeCell ref="AM30:AP30"/>
    <mergeCell ref="AQ30:AT30"/>
    <mergeCell ref="AU30:AY30"/>
    <mergeCell ref="AZ30:BB30"/>
    <mergeCell ref="BC30:BF30"/>
    <mergeCell ref="BG30:BI30"/>
    <mergeCell ref="P30:R30"/>
    <mergeCell ref="S30:U30"/>
    <mergeCell ref="V30:X30"/>
    <mergeCell ref="Y30:AB30"/>
    <mergeCell ref="AC30:AG30"/>
    <mergeCell ref="AH30:AL30"/>
    <mergeCell ref="BM29:BO29"/>
    <mergeCell ref="BP29:BQ29"/>
    <mergeCell ref="BR29:BT29"/>
    <mergeCell ref="BU29:BV29"/>
    <mergeCell ref="BW29:BY29"/>
    <mergeCell ref="C30:D30"/>
    <mergeCell ref="E30:F30"/>
    <mergeCell ref="G30:I30"/>
    <mergeCell ref="J30:M30"/>
    <mergeCell ref="N30:O30"/>
    <mergeCell ref="AQ29:AT29"/>
    <mergeCell ref="AU29:AY29"/>
    <mergeCell ref="AZ29:BB29"/>
    <mergeCell ref="BC29:BF29"/>
    <mergeCell ref="BG29:BI29"/>
    <mergeCell ref="BJ29:BL29"/>
    <mergeCell ref="S29:U29"/>
    <mergeCell ref="V29:X29"/>
    <mergeCell ref="Y29:AB29"/>
    <mergeCell ref="AC29:AG29"/>
    <mergeCell ref="AH29:AL29"/>
    <mergeCell ref="AM29:AP29"/>
    <mergeCell ref="C29:D29"/>
    <mergeCell ref="E29:F29"/>
    <mergeCell ref="G29:I29"/>
    <mergeCell ref="J29:M29"/>
    <mergeCell ref="N29:O29"/>
    <mergeCell ref="P29:R29"/>
    <mergeCell ref="BJ28:BL28"/>
    <mergeCell ref="BM28:BO28"/>
    <mergeCell ref="BP28:BQ28"/>
    <mergeCell ref="BR28:BT28"/>
    <mergeCell ref="BU28:BV28"/>
    <mergeCell ref="BW28:BY28"/>
    <mergeCell ref="AM28:AP28"/>
    <mergeCell ref="AQ28:AT28"/>
    <mergeCell ref="AU28:AY28"/>
    <mergeCell ref="AZ28:BB28"/>
    <mergeCell ref="BC28:BF28"/>
    <mergeCell ref="BG28:BI28"/>
    <mergeCell ref="P28:R28"/>
    <mergeCell ref="S28:U28"/>
    <mergeCell ref="V28:X28"/>
    <mergeCell ref="Y28:AB28"/>
    <mergeCell ref="AC28:AG28"/>
    <mergeCell ref="AH28:AL28"/>
    <mergeCell ref="BM27:BO27"/>
    <mergeCell ref="BP27:BQ27"/>
    <mergeCell ref="BR27:BT27"/>
    <mergeCell ref="BU27:BV27"/>
    <mergeCell ref="BW27:BY27"/>
    <mergeCell ref="C28:D28"/>
    <mergeCell ref="E28:F28"/>
    <mergeCell ref="G28:I28"/>
    <mergeCell ref="J28:M28"/>
    <mergeCell ref="N28:O28"/>
    <mergeCell ref="AQ27:AT27"/>
    <mergeCell ref="AU27:AY27"/>
    <mergeCell ref="AZ27:BB27"/>
    <mergeCell ref="BC27:BF27"/>
    <mergeCell ref="BG27:BI27"/>
    <mergeCell ref="BJ27:BL27"/>
    <mergeCell ref="S27:U27"/>
    <mergeCell ref="V27:X27"/>
    <mergeCell ref="Y27:AB27"/>
    <mergeCell ref="AC27:AG27"/>
    <mergeCell ref="AH27:AL27"/>
    <mergeCell ref="AM27:AP27"/>
    <mergeCell ref="C27:D27"/>
    <mergeCell ref="E27:F27"/>
    <mergeCell ref="G27:I27"/>
    <mergeCell ref="J27:M27"/>
    <mergeCell ref="N27:O27"/>
    <mergeCell ref="P27:R27"/>
    <mergeCell ref="BJ26:BL26"/>
    <mergeCell ref="BM26:BO26"/>
    <mergeCell ref="BP26:BQ26"/>
    <mergeCell ref="BR26:BT26"/>
    <mergeCell ref="BU26:BV26"/>
    <mergeCell ref="BW26:BY26"/>
    <mergeCell ref="AM26:AP26"/>
    <mergeCell ref="AQ26:AT26"/>
    <mergeCell ref="AU26:AY26"/>
    <mergeCell ref="AZ26:BB26"/>
    <mergeCell ref="BC26:BF26"/>
    <mergeCell ref="BG26:BI26"/>
    <mergeCell ref="P26:R26"/>
    <mergeCell ref="S26:U26"/>
    <mergeCell ref="V26:X26"/>
    <mergeCell ref="Y26:AB26"/>
    <mergeCell ref="AC26:AG26"/>
    <mergeCell ref="AH26:AL26"/>
    <mergeCell ref="BM25:BO25"/>
    <mergeCell ref="BP25:BQ25"/>
    <mergeCell ref="BR25:BT25"/>
    <mergeCell ref="BU25:BV25"/>
    <mergeCell ref="BW25:BY25"/>
    <mergeCell ref="C26:D26"/>
    <mergeCell ref="E26:F26"/>
    <mergeCell ref="G26:I26"/>
    <mergeCell ref="J26:M26"/>
    <mergeCell ref="N26:O26"/>
    <mergeCell ref="AQ25:AT25"/>
    <mergeCell ref="AU25:AY25"/>
    <mergeCell ref="AZ25:BB25"/>
    <mergeCell ref="BC25:BF25"/>
    <mergeCell ref="BG25:BI25"/>
    <mergeCell ref="BJ25:BL25"/>
    <mergeCell ref="S25:U25"/>
    <mergeCell ref="V25:X25"/>
    <mergeCell ref="Y25:AB25"/>
    <mergeCell ref="AC25:AG25"/>
    <mergeCell ref="AH25:AL25"/>
    <mergeCell ref="AM25:AP25"/>
    <mergeCell ref="C25:D25"/>
    <mergeCell ref="E25:F25"/>
    <mergeCell ref="G25:I25"/>
    <mergeCell ref="J25:M25"/>
    <mergeCell ref="N25:O25"/>
    <mergeCell ref="P25:R25"/>
    <mergeCell ref="BJ24:BL24"/>
    <mergeCell ref="BM24:BO24"/>
    <mergeCell ref="BP24:BQ24"/>
    <mergeCell ref="BR24:BT24"/>
    <mergeCell ref="BU24:BV24"/>
    <mergeCell ref="BW24:BY24"/>
    <mergeCell ref="AM24:AP24"/>
    <mergeCell ref="AQ24:AT24"/>
    <mergeCell ref="AU24:AY24"/>
    <mergeCell ref="AZ24:BB24"/>
    <mergeCell ref="BC24:BF24"/>
    <mergeCell ref="BG24:BI24"/>
    <mergeCell ref="P24:R24"/>
    <mergeCell ref="S24:U24"/>
    <mergeCell ref="V24:X24"/>
    <mergeCell ref="Y24:AB24"/>
    <mergeCell ref="AC24:AG24"/>
    <mergeCell ref="AH24:AL24"/>
    <mergeCell ref="BM23:BO23"/>
    <mergeCell ref="BP23:BQ23"/>
    <mergeCell ref="BR23:BT23"/>
    <mergeCell ref="BU23:BV23"/>
    <mergeCell ref="BW23:BY23"/>
    <mergeCell ref="C24:D24"/>
    <mergeCell ref="E24:F24"/>
    <mergeCell ref="G24:I24"/>
    <mergeCell ref="J24:M24"/>
    <mergeCell ref="N24:O24"/>
    <mergeCell ref="AQ23:AT23"/>
    <mergeCell ref="AU23:AY23"/>
    <mergeCell ref="AZ23:BB23"/>
    <mergeCell ref="BC23:BF23"/>
    <mergeCell ref="BG23:BI23"/>
    <mergeCell ref="BJ23:BL23"/>
    <mergeCell ref="S23:U23"/>
    <mergeCell ref="V23:X23"/>
    <mergeCell ref="Y23:AB23"/>
    <mergeCell ref="AC23:AG23"/>
    <mergeCell ref="AH23:AL23"/>
    <mergeCell ref="AM23:AP23"/>
    <mergeCell ref="C23:D23"/>
    <mergeCell ref="E23:F23"/>
    <mergeCell ref="G23:I23"/>
    <mergeCell ref="J23:M23"/>
    <mergeCell ref="N23:O23"/>
    <mergeCell ref="P23:R23"/>
    <mergeCell ref="BV20:BW20"/>
    <mergeCell ref="BX20:BY20"/>
    <mergeCell ref="A21:BQ21"/>
    <mergeCell ref="BR21:BV22"/>
    <mergeCell ref="BW21:BY22"/>
    <mergeCell ref="A22:D22"/>
    <mergeCell ref="E22:AG22"/>
    <mergeCell ref="AH22:BQ22"/>
    <mergeCell ref="BD20:BE20"/>
    <mergeCell ref="BF20:BG20"/>
    <mergeCell ref="BH20:BK20"/>
    <mergeCell ref="BL20:BM20"/>
    <mergeCell ref="BN20:BP20"/>
    <mergeCell ref="BQ20:BU20"/>
    <mergeCell ref="AP20:AQ20"/>
    <mergeCell ref="AR20:AS20"/>
    <mergeCell ref="AT20:AU20"/>
    <mergeCell ref="AV20:AX20"/>
    <mergeCell ref="AY20:BA20"/>
    <mergeCell ref="BB20:BC20"/>
    <mergeCell ref="V20:W20"/>
    <mergeCell ref="X20:Z20"/>
    <mergeCell ref="AA20:AD20"/>
    <mergeCell ref="AE20:AH20"/>
    <mergeCell ref="AK20:AM20"/>
    <mergeCell ref="AN20:AO20"/>
    <mergeCell ref="A20:G20"/>
    <mergeCell ref="H20:K20"/>
    <mergeCell ref="M20:N20"/>
    <mergeCell ref="O20:Q20"/>
    <mergeCell ref="R20:S20"/>
    <mergeCell ref="T20:U20"/>
    <mergeCell ref="AT19:BA19"/>
    <mergeCell ref="BB19:BE19"/>
    <mergeCell ref="BF19:BK19"/>
    <mergeCell ref="BL19:BP19"/>
    <mergeCell ref="BQ19:BU19"/>
    <mergeCell ref="BV19:BY19"/>
    <mergeCell ref="BX18:BY18"/>
    <mergeCell ref="A19:G19"/>
    <mergeCell ref="H19:K19"/>
    <mergeCell ref="M19:N19"/>
    <mergeCell ref="O19:S19"/>
    <mergeCell ref="T19:W19"/>
    <mergeCell ref="X19:AD19"/>
    <mergeCell ref="AE19:AI19"/>
    <mergeCell ref="AJ19:AM19"/>
    <mergeCell ref="AN19:AS19"/>
    <mergeCell ref="AT18:BA18"/>
    <mergeCell ref="BB18:BE18"/>
    <mergeCell ref="BF18:BK18"/>
    <mergeCell ref="BL18:BP18"/>
    <mergeCell ref="BQ18:BU18"/>
    <mergeCell ref="BV18:BW18"/>
    <mergeCell ref="AA18:AD18"/>
    <mergeCell ref="AE18:AH18"/>
    <mergeCell ref="AK18:AM18"/>
    <mergeCell ref="AN18:AO18"/>
    <mergeCell ref="AP18:AQ18"/>
    <mergeCell ref="AR18:AS18"/>
    <mergeCell ref="BV17:BW17"/>
    <mergeCell ref="BX17:BY17"/>
    <mergeCell ref="A18:G18"/>
    <mergeCell ref="H18:K18"/>
    <mergeCell ref="M18:N18"/>
    <mergeCell ref="O18:Q18"/>
    <mergeCell ref="R18:S18"/>
    <mergeCell ref="T18:U18"/>
    <mergeCell ref="V18:W18"/>
    <mergeCell ref="X18:Z18"/>
    <mergeCell ref="AN17:AS17"/>
    <mergeCell ref="AT17:BA17"/>
    <mergeCell ref="BB17:BE17"/>
    <mergeCell ref="BF17:BK17"/>
    <mergeCell ref="BL17:BP17"/>
    <mergeCell ref="BQ17:BU17"/>
    <mergeCell ref="BV16:BW16"/>
    <mergeCell ref="BX16:BY16"/>
    <mergeCell ref="A17:G17"/>
    <mergeCell ref="H17:K17"/>
    <mergeCell ref="M17:N17"/>
    <mergeCell ref="O17:S17"/>
    <mergeCell ref="T17:W17"/>
    <mergeCell ref="X17:AD17"/>
    <mergeCell ref="AE17:AI17"/>
    <mergeCell ref="AJ17:AM17"/>
    <mergeCell ref="BD16:BE16"/>
    <mergeCell ref="BF16:BG16"/>
    <mergeCell ref="BH16:BK16"/>
    <mergeCell ref="BL16:BM16"/>
    <mergeCell ref="BN16:BP16"/>
    <mergeCell ref="BQ16:BU16"/>
    <mergeCell ref="AP16:AQ16"/>
    <mergeCell ref="AR16:AS16"/>
    <mergeCell ref="AT16:AU16"/>
    <mergeCell ref="AV16:AX16"/>
    <mergeCell ref="AY16:BA16"/>
    <mergeCell ref="BB16:BC16"/>
    <mergeCell ref="V16:W16"/>
    <mergeCell ref="X16:Z16"/>
    <mergeCell ref="AA16:AD16"/>
    <mergeCell ref="AE16:AH16"/>
    <mergeCell ref="AK16:AM16"/>
    <mergeCell ref="AN16:AO16"/>
    <mergeCell ref="A16:G16"/>
    <mergeCell ref="H16:K16"/>
    <mergeCell ref="M16:N16"/>
    <mergeCell ref="O16:Q16"/>
    <mergeCell ref="R16:S16"/>
    <mergeCell ref="T16:U16"/>
    <mergeCell ref="AZ15:BD15"/>
    <mergeCell ref="BE15:BG15"/>
    <mergeCell ref="BI15:BN15"/>
    <mergeCell ref="BO15:BS15"/>
    <mergeCell ref="BT15:BU15"/>
    <mergeCell ref="BV15:BX15"/>
    <mergeCell ref="A15:E15"/>
    <mergeCell ref="F15:H15"/>
    <mergeCell ref="I15:V15"/>
    <mergeCell ref="W15:Y15"/>
    <mergeCell ref="Z15:AO15"/>
    <mergeCell ref="AP15:AY15"/>
    <mergeCell ref="AG14:AK14"/>
    <mergeCell ref="AL14:AN14"/>
    <mergeCell ref="AP14:AY14"/>
    <mergeCell ref="AZ14:BG14"/>
    <mergeCell ref="BI14:BS14"/>
    <mergeCell ref="BT14:BX14"/>
    <mergeCell ref="AL13:AN13"/>
    <mergeCell ref="AP13:AY13"/>
    <mergeCell ref="AZ13:BG13"/>
    <mergeCell ref="BI13:BS13"/>
    <mergeCell ref="BT13:BX13"/>
    <mergeCell ref="A14:E14"/>
    <mergeCell ref="F14:H14"/>
    <mergeCell ref="I14:V14"/>
    <mergeCell ref="W14:Y14"/>
    <mergeCell ref="Z14:AF14"/>
    <mergeCell ref="AP12:AY12"/>
    <mergeCell ref="AZ12:BG12"/>
    <mergeCell ref="BI12:BS12"/>
    <mergeCell ref="BT12:BX12"/>
    <mergeCell ref="A13:E13"/>
    <mergeCell ref="F13:H13"/>
    <mergeCell ref="I13:V13"/>
    <mergeCell ref="W13:Y13"/>
    <mergeCell ref="Z13:AF13"/>
    <mergeCell ref="AG13:AK13"/>
    <mergeCell ref="AZ11:BG11"/>
    <mergeCell ref="BI11:BS11"/>
    <mergeCell ref="BT11:BX11"/>
    <mergeCell ref="A12:E12"/>
    <mergeCell ref="F12:H12"/>
    <mergeCell ref="I12:V12"/>
    <mergeCell ref="W12:Y12"/>
    <mergeCell ref="Z12:AF12"/>
    <mergeCell ref="AG12:AK12"/>
    <mergeCell ref="AL12:AN12"/>
    <mergeCell ref="BI10:BS10"/>
    <mergeCell ref="BT10:BX10"/>
    <mergeCell ref="A11:E11"/>
    <mergeCell ref="F11:H11"/>
    <mergeCell ref="I11:V11"/>
    <mergeCell ref="W11:Y11"/>
    <mergeCell ref="Z11:AF11"/>
    <mergeCell ref="AG11:AK11"/>
    <mergeCell ref="AL11:AN11"/>
    <mergeCell ref="AP11:AY11"/>
    <mergeCell ref="BT9:BX9"/>
    <mergeCell ref="A10:E10"/>
    <mergeCell ref="F10:H10"/>
    <mergeCell ref="I10:V10"/>
    <mergeCell ref="W10:Y10"/>
    <mergeCell ref="Z10:AF10"/>
    <mergeCell ref="AG10:AK10"/>
    <mergeCell ref="AL10:AN10"/>
    <mergeCell ref="AP10:AY10"/>
    <mergeCell ref="AZ10:BG10"/>
    <mergeCell ref="BI8:BN8"/>
    <mergeCell ref="BO8:BS8"/>
    <mergeCell ref="BT8:BU8"/>
    <mergeCell ref="BV8:BX8"/>
    <mergeCell ref="A9:E9"/>
    <mergeCell ref="F9:P9"/>
    <mergeCell ref="Q9:Y9"/>
    <mergeCell ref="Z9:AY9"/>
    <mergeCell ref="AZ9:BN9"/>
    <mergeCell ref="BO9:BS9"/>
    <mergeCell ref="BO7:BS7"/>
    <mergeCell ref="BT7:BU7"/>
    <mergeCell ref="BV7:BX7"/>
    <mergeCell ref="A8:E8"/>
    <mergeCell ref="F8:H8"/>
    <mergeCell ref="I8:AK8"/>
    <mergeCell ref="AL8:AN8"/>
    <mergeCell ref="AP8:AY8"/>
    <mergeCell ref="AZ8:BD8"/>
    <mergeCell ref="BE8:BG8"/>
    <mergeCell ref="AG7:AK7"/>
    <mergeCell ref="AL7:AN7"/>
    <mergeCell ref="AP7:AY7"/>
    <mergeCell ref="AZ7:BD7"/>
    <mergeCell ref="BE7:BG7"/>
    <mergeCell ref="BI7:BN7"/>
    <mergeCell ref="A7:E7"/>
    <mergeCell ref="F7:H7"/>
    <mergeCell ref="I7:P7"/>
    <mergeCell ref="Q7:V7"/>
    <mergeCell ref="W7:Y7"/>
    <mergeCell ref="Z7:AF7"/>
    <mergeCell ref="BS5:BY5"/>
    <mergeCell ref="A6:C6"/>
    <mergeCell ref="D6:AC6"/>
    <mergeCell ref="AD6:AO6"/>
    <mergeCell ref="AP6:BM6"/>
    <mergeCell ref="BN6:BR6"/>
    <mergeCell ref="BS6:BY6"/>
    <mergeCell ref="A5:F5"/>
    <mergeCell ref="G5:AC5"/>
    <mergeCell ref="AD5:AO5"/>
    <mergeCell ref="AP5:BA5"/>
    <mergeCell ref="BB5:BE5"/>
    <mergeCell ref="BF5:BR5"/>
    <mergeCell ref="A4:C4"/>
    <mergeCell ref="D4:AC4"/>
    <mergeCell ref="AD4:AO4"/>
    <mergeCell ref="AP4:BM4"/>
    <mergeCell ref="BN4:BR4"/>
    <mergeCell ref="BS4:BY4"/>
    <mergeCell ref="A1:BY1"/>
    <mergeCell ref="A2:BY2"/>
    <mergeCell ref="A3:C3"/>
    <mergeCell ref="D3:AC3"/>
    <mergeCell ref="AD3:AO3"/>
    <mergeCell ref="AP3:BA3"/>
    <mergeCell ref="BB3:BE3"/>
    <mergeCell ref="BF3:BM3"/>
    <mergeCell ref="BN3:BR3"/>
    <mergeCell ref="BS3:BY3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2015-04-03T05:03:21Z</dcterms:modified>
</cp:coreProperties>
</file>